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10" windowHeight="12375" tabRatio="768" firstSheet="5" activeTab="1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  <definedName name="_xlnm._FilterDatabase" localSheetId="7" hidden="1">'基本支出预算表04'!$A$8:$Z$217</definedName>
  </definedNames>
  <calcPr fullCalcOnLoad="1"/>
</workbook>
</file>

<file path=xl/sharedStrings.xml><?xml version="1.0" encoding="utf-8"?>
<sst xmlns="http://schemas.openxmlformats.org/spreadsheetml/2006/main" count="2647" uniqueCount="660">
  <si>
    <t>附件3</t>
  </si>
  <si>
    <t>预算01-1表</t>
  </si>
  <si>
    <t>财务收支预算总表</t>
  </si>
  <si>
    <t>单位名称：曲靖市沾益区德泽乡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</si>
  <si>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</si>
  <si>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</si>
  <si>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</si>
  <si>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</si>
  <si>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</si>
  <si>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</si>
  <si>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</si>
  <si>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</si>
  <si>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</si>
  <si>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</si>
  <si>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</si>
  <si>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</si>
  <si>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</si>
  <si>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</si>
  <si>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</si>
  <si>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</si>
  <si>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</si>
  <si>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</si>
  <si>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</si>
  <si>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</si>
  <si>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</si>
  <si>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</si>
  <si>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</si>
  <si>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</si>
  <si>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</si>
  <si>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</si>
  <si>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</si>
  <si>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</si>
  <si>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</si>
  <si>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</si>
  <si>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</si>
  <si>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</si>
  <si>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</si>
  <si>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</si>
  <si>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</si>
  <si>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</si>
  <si>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</si>
  <si>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</si>
  <si>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</si>
  <si>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</si>
  <si>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</si>
  <si>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</si>
  <si>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</si>
  <si>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</si>
  <si>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</si>
  <si>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</si>
  <si>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</si>
  <si>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</si>
  <si>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</si>
  <si>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</si>
  <si>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</si>
  <si>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</si>
  <si>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</si>
  <si>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</si>
  <si>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</si>
  <si>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</si>
  <si>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</si>
  <si>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</si>
  <si>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</si>
  <si>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</si>
  <si>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</si>
  <si>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</si>
  <si>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</si>
  <si>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577</t>
  </si>
  <si>
    <t>沾益区德泽乡</t>
  </si>
  <si>
    <t>577001</t>
  </si>
  <si>
    <t xml:space="preserve">  沾益区德泽乡人民政府</t>
  </si>
  <si>
    <t>577004</t>
  </si>
  <si>
    <t xml:space="preserve">  曲靖市沾益区德泽乡财政所</t>
  </si>
  <si>
    <t>577005</t>
  </si>
  <si>
    <t xml:space="preserve">  沾益区德泽乡文化管理服务站</t>
  </si>
  <si>
    <t>577006</t>
  </si>
  <si>
    <t xml:space="preserve">  沾益区德泽乡社会保障服务中心</t>
  </si>
  <si>
    <t>577008</t>
  </si>
  <si>
    <t xml:space="preserve">  沾益区德泽乡农业技术推广服务站</t>
  </si>
  <si>
    <t>577009</t>
  </si>
  <si>
    <t xml:space="preserve">  沾益区德泽乡畜牧兽医管理服务站</t>
  </si>
  <si>
    <t>577010</t>
  </si>
  <si>
    <t xml:space="preserve">  沾益区德泽乡农机管理服务站</t>
  </si>
  <si>
    <t>577011</t>
  </si>
  <si>
    <t xml:space="preserve">  沾益区德泽乡经营管理站</t>
  </si>
  <si>
    <t>577012</t>
  </si>
  <si>
    <t xml:space="preserve">  沾益区德泽乡林业生态管理服务站</t>
  </si>
  <si>
    <t>577013</t>
  </si>
  <si>
    <t xml:space="preserve">  沾益区德泽乡水务管理服务站</t>
  </si>
  <si>
    <t>577014</t>
  </si>
  <si>
    <t xml:space="preserve">  沾益区德泽乡村镇建设管理服务站</t>
  </si>
  <si>
    <t>577015</t>
  </si>
  <si>
    <t xml:space="preserve">  沾益区德泽乡村镇公路建设管理服务站</t>
  </si>
  <si>
    <t>577016</t>
  </si>
  <si>
    <t xml:space="preserve">  沾益区德泽乡中小企业管理服务站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</si>
  <si>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</si>
  <si>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</si>
  <si>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</si>
  <si>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</si>
  <si>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</si>
  <si>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</si>
  <si>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</si>
  <si>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</si>
  <si>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</si>
  <si>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</si>
  <si>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</si>
  <si>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</si>
  <si>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</si>
  <si>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</si>
  <si>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</si>
  <si>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</si>
  <si>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</si>
  <si>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</si>
  <si>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</si>
  <si>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</si>
  <si>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20106</t>
  </si>
  <si>
    <t xml:space="preserve">  财政事务</t>
  </si>
  <si>
    <t>2010601</t>
  </si>
  <si>
    <t>207</t>
  </si>
  <si>
    <t>文化旅游体育与传媒支出</t>
  </si>
  <si>
    <t>20701</t>
  </si>
  <si>
    <t xml:space="preserve">  文化和旅游</t>
  </si>
  <si>
    <t>2070101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</si>
  <si>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</si>
  <si>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</si>
  <si>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</si>
  <si>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</si>
  <si>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</si>
  <si>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</si>
  <si>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</si>
  <si>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</si>
  <si>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</si>
  <si>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</si>
  <si>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</si>
  <si>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</si>
  <si>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</si>
  <si>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</si>
  <si>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</si>
  <si>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</si>
  <si>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</si>
  <si>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</si>
  <si>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</si>
  <si>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</si>
  <si>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</si>
  <si>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</si>
  <si>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</si>
  <si>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</si>
  <si>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</si>
  <si>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</si>
  <si>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</si>
  <si>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</si>
  <si>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</si>
  <si>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</si>
  <si>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</si>
  <si>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</si>
  <si>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</si>
  <si>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</si>
  <si>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</si>
  <si>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</si>
  <si>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</si>
  <si>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</si>
  <si>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</si>
  <si>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</si>
  <si>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</si>
  <si>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</si>
  <si>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</si>
  <si>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2130399</t>
  </si>
  <si>
    <t xml:space="preserve">    其他水利支出</t>
  </si>
  <si>
    <t>214</t>
  </si>
  <si>
    <t>交通运输支出</t>
  </si>
  <si>
    <t>21401</t>
  </si>
  <si>
    <t xml:space="preserve">  公路水路运输</t>
  </si>
  <si>
    <t>2140101</t>
  </si>
  <si>
    <t>215</t>
  </si>
  <si>
    <t>资源勘探工业信息等支出</t>
  </si>
  <si>
    <t>21508</t>
  </si>
  <si>
    <t xml:space="preserve">  支持中小企业发展和管理支出</t>
  </si>
  <si>
    <t>2150801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</si>
  <si>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</si>
  <si>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</si>
  <si>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</si>
  <si>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</si>
  <si>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</si>
  <si>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</si>
  <si>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</si>
  <si>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</si>
  <si>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</si>
  <si>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</si>
  <si>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</si>
  <si>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</si>
  <si>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</si>
  <si>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</si>
  <si>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</si>
  <si>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</si>
  <si>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</si>
  <si>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</si>
  <si>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</si>
  <si>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</si>
  <si>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</si>
  <si>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</si>
  <si>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</si>
  <si>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</si>
  <si>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</si>
  <si>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</si>
  <si>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</si>
  <si>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</si>
  <si>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</si>
  <si>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</si>
  <si>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</si>
  <si>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</si>
  <si>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</si>
  <si>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</si>
  <si>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</si>
  <si>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</si>
  <si>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</si>
  <si>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</si>
  <si>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</si>
  <si>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</si>
  <si>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</si>
  <si>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</si>
  <si>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</si>
  <si>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</si>
  <si>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</si>
  <si>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</si>
  <si>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</si>
  <si>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</si>
  <si>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</si>
  <si>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</si>
  <si>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</si>
  <si>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</si>
  <si>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</si>
  <si>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</si>
  <si>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</si>
  <si>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</si>
  <si>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</si>
  <si>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</si>
  <si>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</si>
  <si>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</si>
  <si>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</si>
  <si>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</si>
  <si>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</si>
  <si>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</si>
  <si>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</si>
  <si>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</si>
  <si>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</si>
  <si>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</si>
  <si>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</si>
  <si>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</si>
  <si>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</si>
  <si>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</si>
  <si>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</si>
  <si>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</si>
  <si>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</si>
  <si>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</si>
  <si>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</si>
  <si>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</si>
  <si>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</si>
  <si>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</si>
  <si>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</si>
  <si>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</si>
  <si>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</si>
  <si>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</si>
  <si>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</si>
  <si>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</si>
  <si>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</si>
  <si>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</si>
  <si>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</si>
  <si>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</si>
  <si>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</si>
  <si>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</si>
  <si>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</si>
  <si>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</si>
  <si>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</si>
  <si>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</si>
  <si>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</si>
  <si>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</si>
  <si>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</si>
  <si>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</si>
  <si>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</si>
  <si>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</si>
  <si>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</si>
  <si>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</si>
  <si>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</si>
  <si>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</si>
  <si>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</si>
  <si>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</si>
  <si>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</si>
  <si>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</si>
  <si>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</si>
  <si>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</si>
  <si>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</si>
  <si>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</si>
  <si>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</si>
  <si>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</si>
  <si>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</si>
  <si>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</si>
  <si>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</si>
  <si>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</si>
  <si>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</si>
  <si>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</si>
  <si>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</si>
  <si>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</si>
  <si>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</si>
  <si>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</si>
  <si>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</si>
  <si>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</si>
  <si>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</si>
  <si>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</si>
  <si>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</si>
  <si>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</si>
  <si>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</si>
  <si>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</si>
  <si>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</si>
  <si>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</si>
  <si>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</si>
  <si>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</si>
  <si>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</si>
  <si>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</si>
  <si>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</si>
  <si>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</si>
  <si>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</si>
  <si>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</si>
  <si>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</si>
  <si>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</si>
  <si>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</si>
  <si>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</si>
  <si>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</si>
  <si>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</si>
  <si>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</si>
  <si>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</si>
  <si>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</si>
  <si>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</si>
  <si>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</si>
  <si>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</si>
  <si>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</si>
  <si>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</si>
  <si>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</si>
  <si>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</si>
  <si>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</si>
  <si>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</si>
  <si>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</si>
  <si>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</si>
  <si>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</si>
  <si>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</si>
  <si>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</si>
  <si>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</si>
  <si>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</si>
  <si>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</si>
  <si>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</si>
  <si>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</si>
  <si>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</si>
  <si>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</si>
  <si>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</si>
  <si>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</si>
  <si>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</si>
  <si>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</si>
  <si>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</si>
  <si>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</si>
  <si>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</si>
  <si>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</si>
  <si>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</si>
  <si>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</si>
  <si>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</si>
  <si>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</si>
  <si>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</si>
  <si>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</si>
  <si>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</si>
  <si>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</si>
  <si>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</si>
  <si>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</si>
  <si>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</si>
  <si>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</si>
  <si>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</si>
  <si>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</si>
  <si>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</si>
  <si>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</si>
  <si>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</si>
  <si>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</si>
  <si>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</si>
  <si>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</si>
  <si>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</si>
  <si>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</si>
  <si>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</si>
  <si>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</si>
  <si>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</si>
  <si>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</si>
  <si>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</si>
  <si>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</si>
  <si>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</si>
  <si>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</si>
  <si>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</si>
  <si>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</si>
  <si>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</si>
  <si>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</si>
  <si>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</si>
  <si>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</si>
  <si>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</si>
  <si>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</si>
  <si>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</si>
  <si>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</si>
  <si>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</si>
  <si>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</si>
  <si>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</si>
  <si>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</si>
  <si>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</si>
  <si>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</si>
  <si>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沾益区德泽乡人民政府</t>
  </si>
  <si>
    <t>530328221100000554291</t>
  </si>
  <si>
    <t>行政人员支出工资</t>
  </si>
  <si>
    <t>行政运行</t>
  </si>
  <si>
    <t>30101</t>
  </si>
  <si>
    <t>基本工资</t>
  </si>
  <si>
    <t>530328221100000554290</t>
  </si>
  <si>
    <t>乡镇岗位补贴（行政）</t>
  </si>
  <si>
    <t>30102</t>
  </si>
  <si>
    <t>津贴补贴</t>
  </si>
  <si>
    <t>530328221100000554292</t>
  </si>
  <si>
    <t>政府综合绩效奖（行政）</t>
  </si>
  <si>
    <t>30103</t>
  </si>
  <si>
    <t>奖金</t>
  </si>
  <si>
    <t>530328221100000554280</t>
  </si>
  <si>
    <t>优秀公务员奖励</t>
  </si>
  <si>
    <t>530328221100000554302</t>
  </si>
  <si>
    <t>社会保障缴费</t>
  </si>
  <si>
    <t>机关事业单位基本养老保险缴费支出</t>
  </si>
  <si>
    <t>30108</t>
  </si>
  <si>
    <t>机关事业单位基本养老保险缴费</t>
  </si>
  <si>
    <t>行政单位医疗</t>
  </si>
  <si>
    <t>30110</t>
  </si>
  <si>
    <t>职工基本医疗保险缴费</t>
  </si>
  <si>
    <t>530328210000000002067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</si>
  <si>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</si>
  <si>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</si>
  <si>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</si>
  <si>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</si>
  <si>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</si>
  <si>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</si>
  <si>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530328210000000002070</t>
  </si>
  <si>
    <t>住房公积金</t>
  </si>
  <si>
    <t>30113</t>
  </si>
  <si>
    <t>530328231100001397144</t>
  </si>
  <si>
    <t>公车购置及运维</t>
  </si>
  <si>
    <t>30231</t>
  </si>
  <si>
    <t>公务用车运行维护费</t>
  </si>
  <si>
    <t>530328221100000554303</t>
  </si>
  <si>
    <t>公务交通补贴</t>
  </si>
  <si>
    <t>30239</t>
  </si>
  <si>
    <t>其他交通费用</t>
  </si>
  <si>
    <t>530328221100000554297</t>
  </si>
  <si>
    <t>30305</t>
  </si>
  <si>
    <t>生活补助</t>
  </si>
  <si>
    <t xml:space="preserve">    曲靖市沾益区德泽乡财政所</t>
  </si>
  <si>
    <t>530328221100000555557</t>
  </si>
  <si>
    <t>530328221100000555581</t>
  </si>
  <si>
    <t>530328221100000555583</t>
  </si>
  <si>
    <t>530328231100001397175</t>
  </si>
  <si>
    <t>530328221100000555590</t>
  </si>
  <si>
    <t>530328210000000001103</t>
  </si>
  <si>
    <t>530328210000000001106</t>
  </si>
  <si>
    <t>530328221100000555591</t>
  </si>
  <si>
    <t xml:space="preserve">    沾益区德泽乡文化管理服务站</t>
  </si>
  <si>
    <t>530328221100000555171</t>
  </si>
  <si>
    <t>事业人员支出工资</t>
  </si>
  <si>
    <t>530328221100000555172</t>
  </si>
  <si>
    <t>乡镇岗位补贴（事业）</t>
  </si>
  <si>
    <t>30107</t>
  </si>
  <si>
    <t>绩效工资</t>
  </si>
  <si>
    <t>530328221100000555185</t>
  </si>
  <si>
    <t>事业人员奖励性绩效</t>
  </si>
  <si>
    <t>530328221100000555186</t>
  </si>
  <si>
    <t>政府综合绩效奖（事业）</t>
  </si>
  <si>
    <t>530328221100000555173</t>
  </si>
  <si>
    <t>事业单位医疗</t>
  </si>
  <si>
    <t>530328210000000001467</t>
  </si>
  <si>
    <t>其他社会保障和就业支出</t>
  </si>
  <si>
    <t>530328210000000001470</t>
  </si>
  <si>
    <t>530328221100000555174</t>
  </si>
  <si>
    <t xml:space="preserve">    沾益区德泽乡社会保障服务中心</t>
  </si>
  <si>
    <t>530328221100000555199</t>
  </si>
  <si>
    <t>社会保险经办机构</t>
  </si>
  <si>
    <t>530328221100000555206</t>
  </si>
  <si>
    <t>530328221100000555198</t>
  </si>
  <si>
    <t>530328221100000555200</t>
  </si>
  <si>
    <t>530328221100000555221</t>
  </si>
  <si>
    <t>530328210000000001174</t>
  </si>
  <si>
    <t>530328210000000001176</t>
  </si>
  <si>
    <t xml:space="preserve">    沾益区德泽乡农业技术推广服务站</t>
  </si>
  <si>
    <t>530328221100000555274</t>
  </si>
  <si>
    <t>事业运行</t>
  </si>
  <si>
    <t>530328221100000555275</t>
  </si>
  <si>
    <t>530328221100000555272</t>
  </si>
  <si>
    <t>530328221100000555276</t>
  </si>
  <si>
    <t>530328221100000555277</t>
  </si>
  <si>
    <t>530328210000000001501</t>
  </si>
  <si>
    <t>530328210000000001504</t>
  </si>
  <si>
    <t xml:space="preserve">    沾益区德泽乡畜牧兽医管理服务站</t>
  </si>
  <si>
    <t>530328221100000555299</t>
  </si>
  <si>
    <t>530328221100000555300</t>
  </si>
  <si>
    <t>530328221100000555260</t>
  </si>
  <si>
    <t>530328221100000555301</t>
  </si>
  <si>
    <t>530328221100000555303</t>
  </si>
  <si>
    <t>530328210000000001511</t>
  </si>
  <si>
    <t>530328210000000001514</t>
  </si>
  <si>
    <t>530328221100000555304</t>
  </si>
  <si>
    <t xml:space="preserve">    沾益区德泽乡农机管理服务站</t>
  </si>
  <si>
    <t>530328221100000555315</t>
  </si>
  <si>
    <t>530328221100000555333</t>
  </si>
  <si>
    <t>530328221100000555314</t>
  </si>
  <si>
    <t>530328221100000555316</t>
  </si>
  <si>
    <t>530328221100000555317</t>
  </si>
  <si>
    <t>530328210000000001518</t>
  </si>
  <si>
    <t>530328210000000001521</t>
  </si>
  <si>
    <t xml:space="preserve">    沾益区德泽乡经营管理站</t>
  </si>
  <si>
    <t>530328221100000555366</t>
  </si>
  <si>
    <t>530328221100000555345</t>
  </si>
  <si>
    <t>530328221100000555344</t>
  </si>
  <si>
    <t>530328221100000555346</t>
  </si>
  <si>
    <t>530328221100000555367</t>
  </si>
  <si>
    <t>530328210000000001526</t>
  </si>
  <si>
    <t>530328210000000001528</t>
  </si>
  <si>
    <t xml:space="preserve">    沾益区德泽乡林业生态管理服务站</t>
  </si>
  <si>
    <t>530328221100000555414</t>
  </si>
  <si>
    <t>事业机构</t>
  </si>
  <si>
    <t>530328221100000555392</t>
  </si>
  <si>
    <t>530328221100000555413</t>
  </si>
  <si>
    <t>530328221100000555416</t>
  </si>
  <si>
    <t>530328221100000555393</t>
  </si>
  <si>
    <t>530328210000000001545</t>
  </si>
  <si>
    <t>530328210000000001548</t>
  </si>
  <si>
    <t>530328221100000555394</t>
  </si>
  <si>
    <t xml:space="preserve">    沾益区德泽乡水务管理服务站</t>
  </si>
  <si>
    <t>530328221100000555434</t>
  </si>
  <si>
    <t>其他水利支出</t>
  </si>
  <si>
    <t>530328221100000555435</t>
  </si>
  <si>
    <t>530328221100000555433</t>
  </si>
  <si>
    <t>530328221100000555436</t>
  </si>
  <si>
    <t>530328221100000555437</t>
  </si>
  <si>
    <t>530328210000000001553</t>
  </si>
  <si>
    <t>530328210000000001556</t>
  </si>
  <si>
    <t xml:space="preserve">    沾益区德泽乡村镇建设管理服务站</t>
  </si>
  <si>
    <t>530328221100000555457</t>
  </si>
  <si>
    <t>530328221100000555458</t>
  </si>
  <si>
    <t>530328221100000555494</t>
  </si>
  <si>
    <t>530328221100000555496</t>
  </si>
  <si>
    <t>530328221100000555497</t>
  </si>
  <si>
    <t>530328210000000001263</t>
  </si>
  <si>
    <t>530328210000000001265</t>
  </si>
  <si>
    <t xml:space="preserve">    沾益区德泽乡村镇公路建设管理服务站</t>
  </si>
  <si>
    <t>530328221100000555527</t>
  </si>
  <si>
    <t>530328221100000555528</t>
  </si>
  <si>
    <t>530328221100000555542</t>
  </si>
  <si>
    <t>530328221100000555529</t>
  </si>
  <si>
    <t>530328221100000555530</t>
  </si>
  <si>
    <t>530328210000000001559</t>
  </si>
  <si>
    <t>530328210000000001562</t>
  </si>
  <si>
    <t xml:space="preserve">    沾益区德泽乡中小企业管理服务站</t>
  </si>
  <si>
    <t>530328221100000555561</t>
  </si>
  <si>
    <t>530328221100000555562</t>
  </si>
  <si>
    <t>530328221100000555540</t>
  </si>
  <si>
    <t>530328221100000555563</t>
  </si>
  <si>
    <t>530328221100000555564</t>
  </si>
  <si>
    <t>530328210000000001309</t>
  </si>
  <si>
    <t>530328210000000001311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</si>
  <si>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</si>
  <si>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</si>
  <si>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</si>
  <si>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</si>
  <si>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</si>
  <si>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</si>
  <si>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</si>
  <si>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</si>
  <si>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</si>
  <si>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说明：本单位无此项内容，故此表为空表。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</si>
  <si>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</si>
  <si>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</si>
  <si>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</si>
  <si>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</si>
  <si>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</si>
  <si>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</si>
  <si>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</si>
  <si>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</si>
  <si>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</si>
  <si>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</si>
  <si>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</si>
  <si>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</si>
  <si>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说明:本单位无此项内容，故此表为空表。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</si>
  <si>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</si>
  <si>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</si>
  <si>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</si>
  <si>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</si>
  <si>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</si>
  <si>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说明：本单位无政府性基金预算支出，故此表为空表。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</si>
  <si>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</si>
  <si>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</si>
  <si>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</si>
  <si>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说明：本单位无国有资本经营预算支出，故此表为空表。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</si>
  <si>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</si>
  <si>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</si>
  <si>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</si>
  <si>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</si>
  <si>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</si>
  <si>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</si>
  <si>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</si>
  <si>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</si>
  <si>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</si>
  <si>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</si>
  <si>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</si>
  <si>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说明：本单位无部门政府采购预算，故此表为空表。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</si>
  <si>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</si>
  <si>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</si>
  <si>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</si>
  <si>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</si>
  <si>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</si>
  <si>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</si>
  <si>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</si>
  <si>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</si>
  <si>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说明：本单位无政府购买服务预算，故此表为空表。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</si>
  <si>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</si>
  <si>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</si>
  <si>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</si>
  <si>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</si>
  <si>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</si>
  <si>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</si>
  <si>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</si>
  <si>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</si>
  <si>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</si>
  <si>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</si>
  <si>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</si>
  <si>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</si>
  <si>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</si>
  <si>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</si>
  <si>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</si>
  <si>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</si>
  <si>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说明：本单位无区对下转移支付预算，故此表为空表。</t>
  </si>
  <si>
    <t>预算10-2表</t>
  </si>
  <si>
    <t>区对下转移支付绩效目标表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</si>
  <si>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</si>
  <si>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</si>
  <si>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</si>
  <si>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</si>
  <si>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</si>
  <si>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</si>
  <si>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</si>
  <si>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</si>
  <si>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</si>
  <si>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</si>
  <si>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</si>
  <si>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</si>
  <si>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说明：本单位无新增资产配置，故此表为空表。</t>
  </si>
  <si>
    <t>预算12表</t>
  </si>
  <si>
    <t>上级补助项目支出预算表</t>
  </si>
  <si>
    <t>上级补助</t>
  </si>
  <si>
    <t>说明：本单位无上级补助项目支出预算，故此表为空表。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</si>
  <si>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</si>
  <si>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</si>
  <si>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</si>
  <si>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</si>
  <si>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</si>
  <si>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</si>
  <si>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说明：本单位无部门项目中期规划预算，故此表为空表。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</si>
</sst>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#,##0.00_);[Red]\-#,##0.00\ "/>
    <numFmt numFmtId="182" formatCode="0.00_);[Red]\(0.00\)"/>
  </numFmts>
  <fonts count="7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sz val="9"/>
      <color theme="1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95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 locked="0"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11" xfId="67" applyFont="1" applyFill="1" applyBorder="1" applyAlignment="1" applyProtection="1">
      <alignment horizontal="center" vertical="center"/>
      <protection/>
    </xf>
    <xf numFmtId="0" fontId="59" fillId="0" borderId="12" xfId="67" applyFont="1" applyFill="1" applyBorder="1" applyAlignment="1" applyProtection="1">
      <alignment horizontal="center" vertical="center"/>
      <protection/>
    </xf>
    <xf numFmtId="0" fontId="59" fillId="0" borderId="13" xfId="67" applyFont="1" applyFill="1" applyBorder="1" applyAlignment="1" applyProtection="1">
      <alignment horizontal="center" vertical="center"/>
      <protection/>
    </xf>
    <xf numFmtId="0" fontId="59" fillId="0" borderId="14" xfId="67" applyFont="1" applyFill="1" applyBorder="1" applyAlignment="1" applyProtection="1">
      <alignment horizontal="center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/>
    </xf>
    <xf numFmtId="0" fontId="56" fillId="0" borderId="16" xfId="67" applyFont="1" applyFill="1" applyBorder="1" applyAlignment="1" applyProtection="1">
      <alignment horizontal="center" vertical="center"/>
      <protection locked="0"/>
    </xf>
    <xf numFmtId="0" fontId="7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16" xfId="67" applyFont="1" applyFill="1" applyBorder="1" applyAlignment="1" applyProtection="1">
      <alignment horizontal="left" vertical="center"/>
      <protection locked="0"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0" fontId="7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 wrapText="1"/>
      <protection locked="0"/>
    </xf>
    <xf numFmtId="0" fontId="7" fillId="0" borderId="13" xfId="67" applyFont="1" applyFill="1" applyBorder="1" applyAlignment="1" applyProtection="1">
      <alignment horizontal="left" vertical="center" wrapText="1"/>
      <protection locked="0"/>
    </xf>
    <xf numFmtId="0" fontId="59" fillId="0" borderId="14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/>
    </xf>
    <xf numFmtId="0" fontId="2" fillId="0" borderId="11" xfId="67" applyFont="1" applyFill="1" applyBorder="1" applyAlignment="1" applyProtection="1">
      <alignment horizontal="center" vertical="center" wrapText="1"/>
      <protection locked="0"/>
    </xf>
    <xf numFmtId="0" fontId="7" fillId="0" borderId="12" xfId="67" applyFont="1" applyFill="1" applyBorder="1" applyAlignment="1" applyProtection="1">
      <alignment horizontal="left" vertical="center"/>
      <protection/>
    </xf>
    <xf numFmtId="0" fontId="7" fillId="0" borderId="13" xfId="67" applyFont="1" applyFill="1" applyBorder="1" applyAlignment="1" applyProtection="1">
      <alignment horizontal="left"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8" fillId="0" borderId="17" xfId="59" applyFont="1" applyFill="1" applyBorder="1" applyAlignment="1">
      <alignment horizontal="center" vertical="center" wrapText="1"/>
      <protection/>
    </xf>
    <xf numFmtId="0" fontId="8" fillId="0" borderId="18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20" xfId="59" applyFont="1" applyFill="1" applyBorder="1" applyAlignment="1">
      <alignment horizontal="center" vertical="center" wrapText="1"/>
      <protection/>
    </xf>
    <xf numFmtId="0" fontId="8" fillId="0" borderId="21" xfId="59" applyFont="1" applyFill="1" applyBorder="1" applyAlignment="1">
      <alignment horizontal="center" vertical="center" wrapText="1"/>
      <protection/>
    </xf>
    <xf numFmtId="0" fontId="37" fillId="0" borderId="22" xfId="0" applyFont="1" applyFill="1" applyBorder="1" applyAlignment="1">
      <alignment horizontal="center" vertical="center" wrapText="1"/>
    </xf>
    <xf numFmtId="0" fontId="8" fillId="0" borderId="22" xfId="59" applyFont="1" applyFill="1" applyBorder="1" applyAlignment="1">
      <alignment horizontal="center" vertical="center" wrapText="1"/>
      <protection/>
    </xf>
    <xf numFmtId="0" fontId="8" fillId="0" borderId="22" xfId="59" applyFont="1" applyFill="1" applyBorder="1" applyAlignment="1">
      <alignment vertical="center" wrapText="1"/>
      <protection/>
    </xf>
    <xf numFmtId="0" fontId="8" fillId="0" borderId="22" xfId="59" applyFont="1" applyFill="1" applyBorder="1" applyAlignment="1">
      <alignment horizontal="left" vertical="center" wrapText="1" indent="1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/>
      <protection/>
    </xf>
    <xf numFmtId="0" fontId="56" fillId="0" borderId="0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59" fillId="0" borderId="23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59" fillId="0" borderId="22" xfId="67" applyFont="1" applyFill="1" applyBorder="1" applyAlignment="1" applyProtection="1">
      <alignment horizontal="center" vertical="center"/>
      <protection/>
    </xf>
    <xf numFmtId="0" fontId="1" fillId="0" borderId="22" xfId="67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right" vertical="center"/>
      <protection locked="0"/>
    </xf>
    <xf numFmtId="0" fontId="7" fillId="0" borderId="11" xfId="67" applyFont="1" applyFill="1" applyBorder="1" applyAlignment="1" applyProtection="1">
      <alignment horizontal="righ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 locked="0"/>
    </xf>
    <xf numFmtId="0" fontId="58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6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left" vertical="center"/>
      <protection locked="0"/>
    </xf>
    <xf numFmtId="0" fontId="58" fillId="0" borderId="22" xfId="67" applyFont="1" applyFill="1" applyBorder="1" applyAlignment="1" applyProtection="1">
      <alignment horizontal="right" vertical="center"/>
      <protection/>
    </xf>
    <xf numFmtId="0" fontId="58" fillId="0" borderId="22" xfId="67" applyFont="1" applyFill="1" applyBorder="1" applyAlignment="1" applyProtection="1">
      <alignment horizontal="left" vertical="center" wrapText="1"/>
      <protection/>
    </xf>
    <xf numFmtId="0" fontId="58" fillId="0" borderId="22" xfId="67" applyFont="1" applyFill="1" applyBorder="1" applyAlignment="1" applyProtection="1">
      <alignment vertical="center"/>
      <protection locked="0"/>
    </xf>
    <xf numFmtId="0" fontId="2" fillId="0" borderId="22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9" fillId="0" borderId="2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 locked="0"/>
    </xf>
    <xf numFmtId="0" fontId="7" fillId="0" borderId="22" xfId="67" applyFont="1" applyFill="1" applyBorder="1" applyAlignment="1" applyProtection="1">
      <alignment vertical="top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 wrapText="1"/>
      <protection/>
    </xf>
    <xf numFmtId="0" fontId="58" fillId="0" borderId="0" xfId="67" applyFont="1" applyFill="1" applyBorder="1" applyAlignment="1" applyProtection="1">
      <alignment horizontal="right" wrapText="1"/>
      <protection locked="0"/>
    </xf>
    <xf numFmtId="0" fontId="58" fillId="0" borderId="0" xfId="67" applyFont="1" applyFill="1" applyBorder="1" applyAlignment="1" applyProtection="1">
      <alignment horizontal="right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23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9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left" vertical="center" wrapText="1"/>
      <protection/>
    </xf>
    <xf numFmtId="0" fontId="58" fillId="0" borderId="28" xfId="67" applyFont="1" applyFill="1" applyBorder="1" applyAlignment="1" applyProtection="1">
      <alignment horizontal="right" vertical="center"/>
      <protection/>
    </xf>
    <xf numFmtId="0" fontId="58" fillId="0" borderId="28" xfId="67" applyFont="1" applyFill="1" applyBorder="1" applyAlignment="1" applyProtection="1">
      <alignment horizontal="right" vertical="center"/>
      <protection locked="0"/>
    </xf>
    <xf numFmtId="0" fontId="58" fillId="0" borderId="30" xfId="67" applyFont="1" applyFill="1" applyBorder="1" applyAlignment="1" applyProtection="1">
      <alignment horizontal="center" vertical="center"/>
      <protection/>
    </xf>
    <xf numFmtId="0" fontId="58" fillId="0" borderId="31" xfId="67" applyFont="1" applyFill="1" applyBorder="1" applyAlignment="1" applyProtection="1">
      <alignment horizontal="left" vertical="center"/>
      <protection/>
    </xf>
    <xf numFmtId="0" fontId="59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8" xfId="67" applyFont="1" applyFill="1" applyBorder="1" applyAlignment="1" applyProtection="1">
      <alignment horizontal="center" vertical="center" wrapText="1"/>
      <protection locked="0"/>
    </xf>
    <xf numFmtId="0" fontId="58" fillId="0" borderId="0" xfId="67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right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Alignment="1" applyProtection="1">
      <alignment horizontal="center" vertical="center"/>
      <protection/>
    </xf>
    <xf numFmtId="0" fontId="56" fillId="0" borderId="0" xfId="0" applyFont="1" applyFill="1" applyBorder="1" applyAlignment="1" applyProtection="1">
      <alignment horizontal="right" vertical="center"/>
      <protection/>
    </xf>
    <xf numFmtId="0" fontId="56" fillId="0" borderId="10" xfId="67" applyFont="1" applyFill="1" applyBorder="1" applyAlignment="1" applyProtection="1">
      <alignment horizontal="center" vertical="center"/>
      <protection/>
    </xf>
    <xf numFmtId="49" fontId="56" fillId="0" borderId="10" xfId="67" applyNumberFormat="1" applyFont="1" applyFill="1" applyBorder="1" applyAlignment="1" applyProtection="1">
      <alignment horizontal="center" vertical="center" wrapText="1"/>
      <protection/>
    </xf>
    <xf numFmtId="0" fontId="56" fillId="0" borderId="32" xfId="0" applyFont="1" applyFill="1" applyBorder="1" applyAlignment="1" applyProtection="1">
      <alignment horizontal="center" vertical="center"/>
      <protection/>
    </xf>
    <xf numFmtId="0" fontId="56" fillId="0" borderId="14" xfId="67" applyFont="1" applyFill="1" applyBorder="1" applyAlignment="1" applyProtection="1">
      <alignment horizontal="center" vertical="center"/>
      <protection/>
    </xf>
    <xf numFmtId="49" fontId="56" fillId="0" borderId="14" xfId="67" applyNumberFormat="1" applyFont="1" applyFill="1" applyBorder="1" applyAlignment="1" applyProtection="1">
      <alignment horizontal="center" vertical="center" wrapText="1"/>
      <protection/>
    </xf>
    <xf numFmtId="0" fontId="56" fillId="0" borderId="22" xfId="67" applyFont="1" applyFill="1" applyBorder="1" applyAlignment="1" applyProtection="1">
      <alignment horizontal="center" vertical="center"/>
      <protection/>
    </xf>
    <xf numFmtId="49" fontId="56" fillId="0" borderId="22" xfId="67" applyNumberFormat="1" applyFont="1" applyFill="1" applyBorder="1" applyAlignment="1" applyProtection="1">
      <alignment horizontal="center" vertical="center" wrapText="1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49" fontId="56" fillId="0" borderId="34" xfId="67" applyNumberFormat="1" applyFont="1" applyFill="1" applyBorder="1" applyAlignment="1" applyProtection="1">
      <alignment horizontal="center" vertical="center"/>
      <protection/>
    </xf>
    <xf numFmtId="49" fontId="56" fillId="0" borderId="35" xfId="67" applyNumberFormat="1" applyFont="1" applyFill="1" applyBorder="1" applyAlignment="1" applyProtection="1">
      <alignment horizontal="center" vertical="center"/>
      <protection/>
    </xf>
    <xf numFmtId="49" fontId="56" fillId="0" borderId="36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left" vertical="center"/>
      <protection locked="0"/>
    </xf>
    <xf numFmtId="49" fontId="59" fillId="0" borderId="10" xfId="67" applyNumberFormat="1" applyFont="1" applyFill="1" applyBorder="1" applyAlignment="1" applyProtection="1">
      <alignment horizontal="center" vertical="center" wrapText="1"/>
      <protection/>
    </xf>
    <xf numFmtId="49" fontId="59" fillId="0" borderId="23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8" fillId="0" borderId="16" xfId="67" applyNumberFormat="1" applyFont="1" applyFill="1" applyBorder="1" applyAlignment="1" applyProtection="1">
      <alignment horizontal="right" vertical="center"/>
      <protection/>
    </xf>
    <xf numFmtId="180" fontId="58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1" xfId="67" applyFont="1" applyFill="1" applyBorder="1" applyAlignment="1" applyProtection="1">
      <alignment horizontal="center" vertical="center"/>
      <protection/>
    </xf>
    <xf numFmtId="0" fontId="2" fillId="0" borderId="12" xfId="67" applyFont="1" applyFill="1" applyBorder="1" applyAlignment="1" applyProtection="1">
      <alignment horizontal="center" vertical="center"/>
      <protection/>
    </xf>
    <xf numFmtId="0" fontId="2" fillId="0" borderId="13" xfId="67" applyFont="1" applyFill="1" applyBorder="1" applyAlignment="1" applyProtection="1">
      <alignment horizontal="center" vertical="center"/>
      <protection/>
    </xf>
    <xf numFmtId="49" fontId="56" fillId="0" borderId="0" xfId="67" applyNumberFormat="1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2" fillId="0" borderId="16" xfId="67" applyFont="1" applyFill="1" applyBorder="1" applyAlignment="1" applyProtection="1">
      <alignment/>
      <protection/>
    </xf>
    <xf numFmtId="0" fontId="7" fillId="0" borderId="16" xfId="67" applyFont="1" applyFill="1" applyBorder="1" applyAlignment="1" applyProtection="1">
      <alignment horizontal="left" vertical="top" wrapText="1"/>
      <protection/>
    </xf>
    <xf numFmtId="0" fontId="58" fillId="0" borderId="16" xfId="67" applyFont="1" applyFill="1" applyBorder="1" applyAlignment="1" applyProtection="1">
      <alignment horizontal="left" vertical="center" wrapText="1"/>
      <protection/>
    </xf>
    <xf numFmtId="0" fontId="2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6" fillId="0" borderId="22" xfId="69" applyFont="1" applyFill="1" applyBorder="1" applyAlignment="1" applyProtection="1">
      <alignment horizontal="center" vertical="center" wrapText="1" readingOrder="1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58" fillId="0" borderId="16" xfId="67" applyNumberFormat="1" applyFont="1" applyFill="1" applyBorder="1" applyAlignment="1" applyProtection="1">
      <alignment horizontal="right" vertical="center"/>
      <protection locked="0"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16" xfId="67" applyFont="1" applyFill="1" applyBorder="1" applyAlignment="1" applyProtection="1">
      <alignment horizontal="right" vertical="center" wrapText="1"/>
      <protection locked="0"/>
    </xf>
    <xf numFmtId="49" fontId="59" fillId="0" borderId="22" xfId="67" applyNumberFormat="1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49" fontId="59" fillId="0" borderId="22" xfId="67" applyNumberFormat="1" applyFont="1" applyFill="1" applyBorder="1" applyAlignment="1" applyProtection="1">
      <alignment horizontal="center" vertical="center"/>
      <protection/>
    </xf>
    <xf numFmtId="0" fontId="58" fillId="0" borderId="16" xfId="67" applyFont="1" applyFill="1" applyBorder="1" applyAlignment="1" applyProtection="1">
      <alignment horizontal="left" vertical="center"/>
      <protection/>
    </xf>
    <xf numFmtId="0" fontId="59" fillId="0" borderId="37" xfId="67" applyFont="1" applyFill="1" applyBorder="1" applyAlignment="1" applyProtection="1">
      <alignment horizontal="center" vertical="center"/>
      <protection/>
    </xf>
    <xf numFmtId="0" fontId="59" fillId="0" borderId="38" xfId="67" applyFont="1" applyFill="1" applyBorder="1" applyAlignment="1" applyProtection="1">
      <alignment horizontal="center" vertical="center"/>
      <protection/>
    </xf>
    <xf numFmtId="0" fontId="59" fillId="0" borderId="39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37" xfId="67" applyFont="1" applyFill="1" applyBorder="1" applyAlignment="1" applyProtection="1">
      <alignment horizontal="center" vertical="center" wrapText="1"/>
      <protection/>
    </xf>
    <xf numFmtId="0" fontId="59" fillId="0" borderId="38" xfId="67" applyFont="1" applyFill="1" applyBorder="1" applyAlignment="1" applyProtection="1">
      <alignment horizontal="center" vertical="center" wrapText="1"/>
      <protection/>
    </xf>
    <xf numFmtId="0" fontId="59" fillId="0" borderId="40" xfId="67" applyFont="1" applyFill="1" applyBorder="1" applyAlignment="1" applyProtection="1">
      <alignment horizontal="center" vertical="center"/>
      <protection/>
    </xf>
    <xf numFmtId="0" fontId="59" fillId="0" borderId="41" xfId="67" applyFont="1" applyFill="1" applyBorder="1" applyAlignment="1" applyProtection="1">
      <alignment horizontal="center" vertical="center"/>
      <protection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1" xfId="67" applyFont="1" applyFill="1" applyBorder="1" applyAlignment="1" applyProtection="1">
      <alignment horizontal="center" vertical="center" wrapText="1"/>
      <protection/>
    </xf>
    <xf numFmtId="0" fontId="1" fillId="0" borderId="45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46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6" fillId="0" borderId="0" xfId="67" applyFont="1" applyFill="1" applyBorder="1" applyAlignment="1" applyProtection="1">
      <alignment horizontal="right" vertical="center" wrapText="1"/>
      <protection/>
    </xf>
    <xf numFmtId="0" fontId="59" fillId="0" borderId="39" xfId="67" applyFont="1" applyFill="1" applyBorder="1" applyAlignment="1" applyProtection="1">
      <alignment horizontal="center" vertical="center" wrapText="1"/>
      <protection/>
    </xf>
    <xf numFmtId="0" fontId="59" fillId="0" borderId="42" xfId="67" applyFont="1" applyFill="1" applyBorder="1" applyAlignment="1" applyProtection="1">
      <alignment horizontal="center"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58" fillId="0" borderId="22" xfId="67" applyFont="1" applyFill="1" applyBorder="1" applyAlignment="1" applyProtection="1">
      <alignment horizontal="right" vertical="center" wrapText="1"/>
      <protection locked="0"/>
    </xf>
    <xf numFmtId="0" fontId="12" fillId="0" borderId="0" xfId="67" applyFont="1" applyFill="1" applyBorder="1" applyAlignment="1" applyProtection="1">
      <alignment horizontal="center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2" fillId="0" borderId="16" xfId="67" applyFont="1" applyFill="1" applyBorder="1" applyAlignment="1" applyProtection="1">
      <alignment horizontal="center" vertical="center" wrapText="1"/>
      <protection/>
    </xf>
    <xf numFmtId="0" fontId="12" fillId="0" borderId="11" xfId="67" applyFont="1" applyFill="1" applyBorder="1" applyAlignment="1" applyProtection="1">
      <alignment horizontal="center" vertical="center" wrapText="1"/>
      <protection/>
    </xf>
    <xf numFmtId="4" fontId="58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1" xfId="67" applyNumberFormat="1" applyFont="1" applyFill="1" applyBorder="1" applyAlignment="1" applyProtection="1">
      <alignment horizontal="right" vertical="center"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18" xfId="72" applyNumberFormat="1" applyFont="1" applyFill="1" applyBorder="1" applyAlignment="1" applyProtection="1">
      <alignment horizontal="center" vertical="center"/>
      <protection/>
    </xf>
    <xf numFmtId="0" fontId="3" fillId="0" borderId="19" xfId="72" applyNumberFormat="1" applyFont="1" applyFill="1" applyBorder="1" applyAlignment="1" applyProtection="1">
      <alignment horizontal="center" vertical="center"/>
      <protection/>
    </xf>
    <xf numFmtId="49" fontId="3" fillId="0" borderId="22" xfId="72" applyNumberFormat="1" applyFont="1" applyFill="1" applyBorder="1" applyAlignment="1" applyProtection="1">
      <alignment horizontal="center" vertical="center" wrapText="1"/>
      <protection/>
    </xf>
    <xf numFmtId="49" fontId="3" fillId="0" borderId="22" xfId="72" applyNumberFormat="1" applyFont="1" applyFill="1" applyBorder="1" applyAlignment="1" applyProtection="1">
      <alignment horizontal="center" vertical="center"/>
      <protection/>
    </xf>
    <xf numFmtId="0" fontId="3" fillId="0" borderId="22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3" fillId="0" borderId="20" xfId="72" applyNumberFormat="1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1" xfId="67" applyNumberFormat="1" applyFont="1" applyFill="1" applyBorder="1" applyAlignment="1" applyProtection="1">
      <alignment horizontal="center" vertical="center" wrapText="1"/>
      <protection/>
    </xf>
    <xf numFmtId="49" fontId="59" fillId="0" borderId="13" xfId="67" applyNumberFormat="1" applyFont="1" applyFill="1" applyBorder="1" applyAlignment="1" applyProtection="1">
      <alignment horizontal="center" vertical="center" wrapText="1"/>
      <protection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49" xfId="67" applyFont="1" applyFill="1" applyBorder="1" applyAlignment="1" applyProtection="1">
      <alignment horizontal="center" vertical="center"/>
      <protection/>
    </xf>
    <xf numFmtId="0" fontId="59" fillId="0" borderId="25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/>
      <protection/>
    </xf>
    <xf numFmtId="0" fontId="56" fillId="0" borderId="0" xfId="67" applyFont="1" applyFill="1" applyBorder="1" applyAlignment="1" applyProtection="1">
      <alignment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59" fillId="0" borderId="10" xfId="67" applyFont="1" applyFill="1" applyBorder="1" applyAlignment="1" applyProtection="1">
      <alignment horizontal="center" vertical="center"/>
      <protection locked="0"/>
    </xf>
    <xf numFmtId="0" fontId="58" fillId="0" borderId="16" xfId="67" applyFont="1" applyFill="1" applyBorder="1" applyAlignment="1" applyProtection="1">
      <alignment vertical="center"/>
      <protection/>
    </xf>
    <xf numFmtId="4" fontId="67" fillId="0" borderId="16" xfId="67" applyNumberFormat="1" applyFont="1" applyFill="1" applyBorder="1" applyAlignment="1" applyProtection="1">
      <alignment horizontal="right" vertical="center"/>
      <protection locked="0"/>
    </xf>
    <xf numFmtId="0" fontId="58" fillId="0" borderId="16" xfId="67" applyFont="1" applyFill="1" applyBorder="1" applyAlignment="1" applyProtection="1">
      <alignment vertical="center"/>
      <protection locked="0"/>
    </xf>
    <xf numFmtId="0" fontId="58" fillId="0" borderId="16" xfId="67" applyFont="1" applyFill="1" applyBorder="1" applyAlignment="1" applyProtection="1">
      <alignment horizontal="left" vertical="center"/>
      <protection/>
    </xf>
    <xf numFmtId="0" fontId="68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8" fillId="0" borderId="16" xfId="67" applyFont="1" applyFill="1" applyBorder="1" applyAlignment="1" applyProtection="1">
      <alignment horizontal="center" vertical="center"/>
      <protection/>
    </xf>
    <xf numFmtId="0" fontId="68" fillId="0" borderId="16" xfId="67" applyFont="1" applyFill="1" applyBorder="1" applyAlignment="1" applyProtection="1">
      <alignment horizontal="center" vertical="center"/>
      <protection locked="0"/>
    </xf>
    <xf numFmtId="4" fontId="68" fillId="0" borderId="16" xfId="67" applyNumberFormat="1" applyFont="1" applyFill="1" applyBorder="1" applyAlignment="1" applyProtection="1">
      <alignment horizontal="right" vertical="center"/>
      <protection/>
    </xf>
    <xf numFmtId="181" fontId="68" fillId="0" borderId="16" xfId="67" applyNumberFormat="1" applyFont="1" applyFill="1" applyBorder="1" applyAlignment="1" applyProtection="1">
      <alignment horizontal="right" vertical="center"/>
      <protection/>
    </xf>
    <xf numFmtId="0" fontId="58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18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0" fontId="58" fillId="0" borderId="52" xfId="67" applyFont="1" applyFill="1" applyBorder="1" applyAlignment="1" applyProtection="1">
      <alignment horizontal="left" vertical="center" wrapText="1"/>
      <protection/>
    </xf>
    <xf numFmtId="0" fontId="58" fillId="0" borderId="53" xfId="67" applyFont="1" applyFill="1" applyBorder="1" applyAlignment="1" applyProtection="1">
      <alignment horizontal="left" vertical="center" wrapText="1"/>
      <protection/>
    </xf>
    <xf numFmtId="4" fontId="7" fillId="0" borderId="53" xfId="67" applyNumberFormat="1" applyFont="1" applyFill="1" applyBorder="1" applyAlignment="1" applyProtection="1">
      <alignment horizontal="right" vertical="center"/>
      <protection/>
    </xf>
    <xf numFmtId="4" fontId="58" fillId="0" borderId="53" xfId="67" applyNumberFormat="1" applyFont="1" applyFill="1" applyBorder="1" applyAlignment="1" applyProtection="1">
      <alignment horizontal="right" vertical="center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/>
    </xf>
    <xf numFmtId="0" fontId="59" fillId="0" borderId="54" xfId="67" applyFont="1" applyFill="1" applyBorder="1" applyAlignment="1" applyProtection="1">
      <alignment horizontal="center" vertical="center"/>
      <protection/>
    </xf>
    <xf numFmtId="0" fontId="59" fillId="0" borderId="32" xfId="67" applyFont="1" applyFill="1" applyBorder="1" applyAlignment="1" applyProtection="1">
      <alignment horizontal="center" vertical="center"/>
      <protection/>
    </xf>
    <xf numFmtId="0" fontId="58" fillId="0" borderId="15" xfId="67" applyFont="1" applyFill="1" applyBorder="1" applyAlignment="1" applyProtection="1">
      <alignment horizontal="right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 locked="0"/>
    </xf>
    <xf numFmtId="0" fontId="2" fillId="0" borderId="25" xfId="67" applyFont="1" applyFill="1" applyBorder="1" applyAlignment="1" applyProtection="1">
      <alignment horizontal="center" vertical="center" wrapText="1"/>
      <protection locked="0"/>
    </xf>
    <xf numFmtId="0" fontId="2" fillId="0" borderId="12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2" fillId="0" borderId="28" xfId="67" applyFont="1" applyFill="1" applyBorder="1" applyAlignment="1" applyProtection="1">
      <alignment horizontal="center" vertical="center" wrapText="1"/>
      <protection/>
    </xf>
    <xf numFmtId="0" fontId="56" fillId="0" borderId="11" xfId="67" applyFont="1" applyFill="1" applyBorder="1" applyAlignment="1" applyProtection="1">
      <alignment horizontal="center" vertical="center"/>
      <protection/>
    </xf>
    <xf numFmtId="0" fontId="56" fillId="0" borderId="51" xfId="67" applyFont="1" applyFill="1" applyBorder="1" applyAlignment="1" applyProtection="1">
      <alignment horizontal="center" vertical="center"/>
      <protection/>
    </xf>
    <xf numFmtId="0" fontId="58" fillId="0" borderId="51" xfId="67" applyFont="1" applyFill="1" applyBorder="1" applyAlignment="1" applyProtection="1">
      <alignment horizontal="center" vertical="center"/>
      <protection locked="0"/>
    </xf>
    <xf numFmtId="0" fontId="58" fillId="0" borderId="49" xfId="67" applyFont="1" applyFill="1" applyBorder="1" applyAlignment="1" applyProtection="1">
      <alignment horizontal="center" vertical="center"/>
      <protection locked="0"/>
    </xf>
    <xf numFmtId="0" fontId="56" fillId="0" borderId="0" xfId="67" applyFont="1" applyFill="1" applyBorder="1" applyAlignment="1" applyProtection="1">
      <alignment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11" xfId="67" applyFont="1" applyFill="1" applyBorder="1" applyAlignment="1" applyProtection="1">
      <alignment horizontal="center" vertical="center" wrapText="1"/>
      <protection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right" vertical="center"/>
      <protection locked="0"/>
    </xf>
    <xf numFmtId="0" fontId="56" fillId="0" borderId="0" xfId="67" applyFont="1" applyFill="1" applyBorder="1" applyAlignment="1" applyProtection="1">
      <alignment horizontal="right"/>
      <protection locked="0"/>
    </xf>
    <xf numFmtId="0" fontId="2" fillId="0" borderId="13" xfId="67" applyFont="1" applyFill="1" applyBorder="1" applyAlignment="1" applyProtection="1">
      <alignment horizontal="center" vertical="center" wrapText="1"/>
      <protection locked="0"/>
    </xf>
    <xf numFmtId="0" fontId="58" fillId="0" borderId="16" xfId="67" applyFont="1" applyFill="1" applyBorder="1" applyAlignment="1" applyProtection="1">
      <alignment horizontal="right" vertical="center"/>
      <protection/>
    </xf>
    <xf numFmtId="0" fontId="69" fillId="0" borderId="0" xfId="67" applyFont="1" applyFill="1" applyBorder="1" applyAlignment="1" applyProtection="1">
      <alignment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8" fillId="0" borderId="15" xfId="67" applyFont="1" applyFill="1" applyBorder="1" applyAlignment="1" applyProtection="1">
      <alignment horizontal="left" vertical="center"/>
      <protection/>
    </xf>
    <xf numFmtId="4" fontId="58" fillId="0" borderId="30" xfId="67" applyNumberFormat="1" applyFont="1" applyFill="1" applyBorder="1" applyAlignment="1" applyProtection="1">
      <alignment horizontal="right" vertical="center"/>
      <protection locked="0"/>
    </xf>
    <xf numFmtId="182" fontId="2" fillId="0" borderId="16" xfId="67" applyNumberFormat="1" applyFont="1" applyFill="1" applyBorder="1" applyAlignment="1" applyProtection="1">
      <alignment/>
      <protection/>
    </xf>
    <xf numFmtId="0" fontId="2" fillId="0" borderId="16" xfId="67" applyFont="1" applyFill="1" applyBorder="1" applyAlignment="1" applyProtection="1">
      <alignment/>
      <protection/>
    </xf>
    <xf numFmtId="0" fontId="68" fillId="0" borderId="15" xfId="67" applyFont="1" applyFill="1" applyBorder="1" applyAlignment="1" applyProtection="1">
      <alignment horizontal="center" vertical="center"/>
      <protection/>
    </xf>
    <xf numFmtId="4" fontId="68" fillId="0" borderId="30" xfId="67" applyNumberFormat="1" applyFont="1" applyFill="1" applyBorder="1" applyAlignment="1" applyProtection="1">
      <alignment horizontal="right" vertical="center"/>
      <protection/>
    </xf>
    <xf numFmtId="182" fontId="68" fillId="0" borderId="16" xfId="67" applyNumberFormat="1" applyFont="1" applyFill="1" applyBorder="1" applyAlignment="1" applyProtection="1">
      <alignment horizontal="right" vertical="center"/>
      <protection/>
    </xf>
    <xf numFmtId="0" fontId="68" fillId="0" borderId="15" xfId="67" applyFont="1" applyFill="1" applyBorder="1" applyAlignment="1" applyProtection="1">
      <alignment horizontal="center" vertical="center"/>
      <protection locked="0"/>
    </xf>
    <xf numFmtId="182" fontId="68" fillId="0" borderId="16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7" sqref="D7:D25"/>
    </sheetView>
  </sheetViews>
  <sheetFormatPr defaultColWidth="8.00390625" defaultRowHeight="12.75"/>
  <cols>
    <col min="1" max="1" width="39.57421875" style="61" customWidth="1"/>
    <col min="2" max="2" width="43.140625" style="61" customWidth="1"/>
    <col min="3" max="3" width="40.421875" style="61" customWidth="1"/>
    <col min="4" max="4" width="46.140625" style="61" customWidth="1"/>
    <col min="5" max="5" width="8.00390625" style="49" customWidth="1"/>
    <col min="6" max="16384" width="8.00390625" style="49" customWidth="1"/>
  </cols>
  <sheetData>
    <row r="1" spans="1:4" ht="16.5" customHeight="1">
      <c r="A1" s="284" t="s">
        <v>0</v>
      </c>
      <c r="B1" s="62"/>
      <c r="C1" s="62"/>
      <c r="D1" s="121" t="s">
        <v>1</v>
      </c>
    </row>
    <row r="2" spans="1:4" ht="36" customHeight="1">
      <c r="A2" s="50" t="s">
        <v>2</v>
      </c>
      <c r="B2" s="285"/>
      <c r="C2" s="285"/>
      <c r="D2" s="285"/>
    </row>
    <row r="3" spans="1:4" ht="21" customHeight="1">
      <c r="A3" s="84" t="s">
        <v>3</v>
      </c>
      <c r="B3" s="237"/>
      <c r="C3" s="237"/>
      <c r="D3" s="120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19.5" customHeight="1">
      <c r="A5" s="17" t="s">
        <v>7</v>
      </c>
      <c r="B5" s="17" t="s">
        <v>8</v>
      </c>
      <c r="C5" s="17" t="s">
        <v>9</v>
      </c>
      <c r="D5" s="17" t="s">
        <v>8</v>
      </c>
    </row>
    <row r="6" spans="1:4" ht="19.5" customHeight="1">
      <c r="A6" s="20"/>
      <c r="B6" s="20"/>
      <c r="C6" s="20"/>
      <c r="D6" s="20"/>
    </row>
    <row r="7" spans="1:4" ht="20.25" customHeight="1">
      <c r="A7" s="242" t="s">
        <v>10</v>
      </c>
      <c r="B7" s="203">
        <f>D30</f>
        <v>1011.3374</v>
      </c>
      <c r="C7" s="242" t="s">
        <v>11</v>
      </c>
      <c r="D7" s="203">
        <v>441.2174</v>
      </c>
    </row>
    <row r="8" spans="1:4" ht="20.25" customHeight="1">
      <c r="A8" s="242" t="s">
        <v>12</v>
      </c>
      <c r="B8" s="203"/>
      <c r="C8" s="242" t="s">
        <v>13</v>
      </c>
      <c r="D8" s="203"/>
    </row>
    <row r="9" spans="1:4" ht="20.25" customHeight="1">
      <c r="A9" s="242" t="s">
        <v>14</v>
      </c>
      <c r="B9" s="203"/>
      <c r="C9" s="242" t="s">
        <v>15</v>
      </c>
      <c r="D9" s="203"/>
    </row>
    <row r="10" spans="1:4" ht="20.25" customHeight="1">
      <c r="A10" s="242" t="s">
        <v>16</v>
      </c>
      <c r="B10" s="163"/>
      <c r="C10" s="242" t="s">
        <v>17</v>
      </c>
      <c r="D10" s="203"/>
    </row>
    <row r="11" spans="1:4" ht="20.25" customHeight="1">
      <c r="A11" s="242" t="s">
        <v>18</v>
      </c>
      <c r="B11" s="163"/>
      <c r="C11" s="242" t="s">
        <v>19</v>
      </c>
      <c r="D11" s="203"/>
    </row>
    <row r="12" spans="1:4" ht="20.25" customHeight="1">
      <c r="A12" s="242" t="s">
        <v>20</v>
      </c>
      <c r="B12" s="163"/>
      <c r="C12" s="242" t="s">
        <v>21</v>
      </c>
      <c r="D12" s="203"/>
    </row>
    <row r="13" spans="1:4" ht="20.25" customHeight="1">
      <c r="A13" s="242" t="s">
        <v>22</v>
      </c>
      <c r="B13" s="163"/>
      <c r="C13" s="242" t="s">
        <v>23</v>
      </c>
      <c r="D13" s="203">
        <v>28.755</v>
      </c>
    </row>
    <row r="14" spans="1:4" ht="20.25" customHeight="1">
      <c r="A14" s="242" t="s">
        <v>24</v>
      </c>
      <c r="B14" s="163"/>
      <c r="C14" s="242" t="s">
        <v>25</v>
      </c>
      <c r="D14" s="203">
        <v>130.5419</v>
      </c>
    </row>
    <row r="15" spans="1:4" ht="20.25" customHeight="1">
      <c r="A15" s="286" t="s">
        <v>26</v>
      </c>
      <c r="B15" s="287"/>
      <c r="C15" s="242" t="s">
        <v>27</v>
      </c>
      <c r="D15" s="203">
        <v>44.7612</v>
      </c>
    </row>
    <row r="16" spans="1:4" ht="20.25" customHeight="1">
      <c r="A16" s="286" t="s">
        <v>28</v>
      </c>
      <c r="B16" s="288"/>
      <c r="C16" s="242" t="s">
        <v>29</v>
      </c>
      <c r="D16" s="203"/>
    </row>
    <row r="17" spans="1:4" ht="20.25" customHeight="1">
      <c r="A17" s="289"/>
      <c r="B17" s="289"/>
      <c r="C17" s="242" t="s">
        <v>30</v>
      </c>
      <c r="D17" s="203">
        <v>55.2014</v>
      </c>
    </row>
    <row r="18" spans="1:4" ht="20.25" customHeight="1">
      <c r="A18" s="289"/>
      <c r="B18" s="289"/>
      <c r="C18" s="242" t="s">
        <v>31</v>
      </c>
      <c r="D18" s="203">
        <v>216.1378</v>
      </c>
    </row>
    <row r="19" spans="1:4" ht="20.25" customHeight="1">
      <c r="A19" s="289"/>
      <c r="B19" s="289"/>
      <c r="C19" s="242" t="s">
        <v>32</v>
      </c>
      <c r="D19" s="203">
        <v>18.5844</v>
      </c>
    </row>
    <row r="20" spans="1:4" ht="20.25" customHeight="1">
      <c r="A20" s="289"/>
      <c r="B20" s="289"/>
      <c r="C20" s="242" t="s">
        <v>33</v>
      </c>
      <c r="D20" s="203">
        <v>20.1347</v>
      </c>
    </row>
    <row r="21" spans="1:4" ht="20.25" customHeight="1">
      <c r="A21" s="289"/>
      <c r="B21" s="289"/>
      <c r="C21" s="242" t="s">
        <v>34</v>
      </c>
      <c r="D21" s="203"/>
    </row>
    <row r="22" spans="1:4" ht="20.25" customHeight="1">
      <c r="A22" s="289"/>
      <c r="B22" s="289"/>
      <c r="C22" s="242" t="s">
        <v>35</v>
      </c>
      <c r="D22" s="203"/>
    </row>
    <row r="23" spans="1:4" ht="20.25" customHeight="1">
      <c r="A23" s="289"/>
      <c r="B23" s="289"/>
      <c r="C23" s="242" t="s">
        <v>36</v>
      </c>
      <c r="D23" s="203"/>
    </row>
    <row r="24" spans="1:4" ht="20.25" customHeight="1">
      <c r="A24" s="289"/>
      <c r="B24" s="289"/>
      <c r="C24" s="242" t="s">
        <v>37</v>
      </c>
      <c r="D24" s="203"/>
    </row>
    <row r="25" spans="1:4" ht="20.25" customHeight="1">
      <c r="A25" s="289"/>
      <c r="B25" s="289"/>
      <c r="C25" s="242" t="s">
        <v>38</v>
      </c>
      <c r="D25" s="203">
        <v>56.0036</v>
      </c>
    </row>
    <row r="26" spans="1:4" ht="20.25" customHeight="1">
      <c r="A26" s="289"/>
      <c r="B26" s="289"/>
      <c r="C26" s="242" t="s">
        <v>39</v>
      </c>
      <c r="D26" s="203"/>
    </row>
    <row r="27" spans="1:4" ht="20.25" customHeight="1">
      <c r="A27" s="289"/>
      <c r="B27" s="289"/>
      <c r="C27" s="242" t="s">
        <v>40</v>
      </c>
      <c r="D27" s="203"/>
    </row>
    <row r="28" spans="1:4" ht="20.25" customHeight="1">
      <c r="A28" s="289"/>
      <c r="B28" s="289"/>
      <c r="C28" s="242" t="s">
        <v>41</v>
      </c>
      <c r="D28" s="203"/>
    </row>
    <row r="29" spans="1:4" ht="20.25" customHeight="1">
      <c r="A29" s="289"/>
      <c r="B29" s="289"/>
      <c r="C29" s="242" t="s">
        <v>42</v>
      </c>
      <c r="D29" s="203"/>
    </row>
    <row r="30" spans="1:4" ht="20.25" customHeight="1">
      <c r="A30" s="290" t="s">
        <v>43</v>
      </c>
      <c r="B30" s="291">
        <f>B7</f>
        <v>1011.3374</v>
      </c>
      <c r="C30" s="245" t="s">
        <v>44</v>
      </c>
      <c r="D30" s="292">
        <f>SUM(D7:D29)</f>
        <v>1011.3374</v>
      </c>
    </row>
    <row r="31" spans="1:4" ht="20.25" customHeight="1">
      <c r="A31" s="286" t="s">
        <v>45</v>
      </c>
      <c r="B31" s="291"/>
      <c r="C31" s="242" t="s">
        <v>46</v>
      </c>
      <c r="D31" s="283" t="s">
        <v>47</v>
      </c>
    </row>
    <row r="32" spans="1:4" ht="20.25" customHeight="1">
      <c r="A32" s="293" t="s">
        <v>48</v>
      </c>
      <c r="B32" s="291">
        <f>B30</f>
        <v>1011.3374</v>
      </c>
      <c r="C32" s="245" t="s">
        <v>49</v>
      </c>
      <c r="D32" s="294">
        <f>D30</f>
        <v>1011.3374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8" sqref="D28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573</v>
      </c>
    </row>
    <row r="2" spans="1:10" ht="28.5" customHeight="1">
      <c r="A2" s="50" t="s">
        <v>574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3</v>
      </c>
    </row>
    <row r="4" spans="1:10" ht="44.25" customHeight="1">
      <c r="A4" s="54" t="s">
        <v>575</v>
      </c>
      <c r="B4" s="54" t="s">
        <v>576</v>
      </c>
      <c r="C4" s="54" t="s">
        <v>577</v>
      </c>
      <c r="D4" s="54" t="s">
        <v>578</v>
      </c>
      <c r="E4" s="54" t="s">
        <v>579</v>
      </c>
      <c r="F4" s="55" t="s">
        <v>580</v>
      </c>
      <c r="G4" s="54" t="s">
        <v>581</v>
      </c>
      <c r="H4" s="55" t="s">
        <v>582</v>
      </c>
      <c r="I4" s="55" t="s">
        <v>583</v>
      </c>
      <c r="J4" s="54" t="s">
        <v>584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95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95</v>
      </c>
      <c r="B7" s="59" t="s">
        <v>95</v>
      </c>
      <c r="C7" s="59" t="s">
        <v>95</v>
      </c>
      <c r="D7" s="59" t="s">
        <v>95</v>
      </c>
      <c r="E7" s="30" t="s">
        <v>95</v>
      </c>
      <c r="F7" s="59" t="s">
        <v>95</v>
      </c>
      <c r="G7" s="30" t="s">
        <v>95</v>
      </c>
      <c r="H7" s="59" t="s">
        <v>95</v>
      </c>
      <c r="I7" s="59" t="s">
        <v>95</v>
      </c>
      <c r="J7" s="30" t="s">
        <v>95</v>
      </c>
    </row>
    <row r="8" ht="12">
      <c r="A8" s="48" t="s">
        <v>585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D24" sqref="D24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spans="1:10" s="49" customFormat="1" ht="12" customHeight="1">
      <c r="A1" s="48"/>
      <c r="B1" s="48"/>
      <c r="C1" s="48"/>
      <c r="D1" s="48"/>
      <c r="E1" s="48"/>
      <c r="G1" s="48"/>
      <c r="J1" s="60" t="s">
        <v>586</v>
      </c>
    </row>
    <row r="2" spans="1:10" s="49" customFormat="1" ht="28.5" customHeight="1">
      <c r="A2" s="50" t="s">
        <v>587</v>
      </c>
      <c r="B2" s="51"/>
      <c r="C2" s="51"/>
      <c r="D2" s="51"/>
      <c r="E2" s="51"/>
      <c r="F2" s="52"/>
      <c r="G2" s="51"/>
      <c r="H2" s="52"/>
      <c r="I2" s="52"/>
      <c r="J2" s="51"/>
    </row>
    <row r="3" spans="1:10" s="49" customFormat="1" ht="17.25" customHeight="1">
      <c r="A3" s="53" t="s">
        <v>3</v>
      </c>
      <c r="B3" s="48"/>
      <c r="C3" s="48"/>
      <c r="D3" s="48"/>
      <c r="E3" s="48"/>
      <c r="G3" s="48"/>
      <c r="J3" s="48"/>
    </row>
    <row r="4" spans="1:10" s="49" customFormat="1" ht="44.25" customHeight="1">
      <c r="A4" s="54" t="s">
        <v>575</v>
      </c>
      <c r="B4" s="54" t="s">
        <v>576</v>
      </c>
      <c r="C4" s="54" t="s">
        <v>577</v>
      </c>
      <c r="D4" s="54" t="s">
        <v>578</v>
      </c>
      <c r="E4" s="54" t="s">
        <v>579</v>
      </c>
      <c r="F4" s="55" t="s">
        <v>580</v>
      </c>
      <c r="G4" s="54" t="s">
        <v>581</v>
      </c>
      <c r="H4" s="55" t="s">
        <v>582</v>
      </c>
      <c r="I4" s="55" t="s">
        <v>583</v>
      </c>
      <c r="J4" s="54" t="s">
        <v>584</v>
      </c>
    </row>
    <row r="5" spans="1:10" s="49" customFormat="1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s="49" customFormat="1" ht="42" customHeight="1">
      <c r="A6" s="30" t="s">
        <v>95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s="49" customFormat="1" ht="42.75" customHeight="1">
      <c r="A7" s="59" t="s">
        <v>95</v>
      </c>
      <c r="B7" s="59" t="s">
        <v>95</v>
      </c>
      <c r="C7" s="59" t="s">
        <v>95</v>
      </c>
      <c r="D7" s="59" t="s">
        <v>95</v>
      </c>
      <c r="E7" s="30" t="s">
        <v>95</v>
      </c>
      <c r="F7" s="59" t="s">
        <v>95</v>
      </c>
      <c r="G7" s="30" t="s">
        <v>95</v>
      </c>
      <c r="H7" s="59" t="s">
        <v>95</v>
      </c>
      <c r="I7" s="59" t="s">
        <v>95</v>
      </c>
      <c r="J7" s="30" t="s">
        <v>95</v>
      </c>
    </row>
    <row r="8" ht="12">
      <c r="A8" s="48" t="s">
        <v>572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8" sqref="E18"/>
    </sheetView>
  </sheetViews>
  <sheetFormatPr defaultColWidth="8.8515625" defaultRowHeight="14.25" customHeight="1"/>
  <cols>
    <col min="1" max="2" width="21.140625" style="140" customWidth="1"/>
    <col min="3" max="3" width="21.140625" style="61" customWidth="1"/>
    <col min="4" max="4" width="27.7109375" style="61" customWidth="1"/>
    <col min="5" max="6" width="36.7109375" style="61" customWidth="1"/>
    <col min="7" max="7" width="9.140625" style="61" customWidth="1"/>
    <col min="8" max="16384" width="9.140625" style="61" bestFit="1" customWidth="1"/>
  </cols>
  <sheetData>
    <row r="1" spans="1:6" ht="12" customHeight="1">
      <c r="A1" s="141">
        <v>0</v>
      </c>
      <c r="B1" s="141">
        <v>0</v>
      </c>
      <c r="C1" s="142">
        <v>1</v>
      </c>
      <c r="D1" s="126"/>
      <c r="E1" s="126"/>
      <c r="F1" s="126" t="s">
        <v>588</v>
      </c>
    </row>
    <row r="2" spans="1:6" ht="26.25" customHeight="1">
      <c r="A2" s="143" t="s">
        <v>589</v>
      </c>
      <c r="B2" s="143"/>
      <c r="C2" s="144"/>
      <c r="D2" s="144"/>
      <c r="E2" s="144"/>
      <c r="F2" s="144"/>
    </row>
    <row r="3" spans="1:6" ht="13.5" customHeight="1">
      <c r="A3" s="145" t="s">
        <v>3</v>
      </c>
      <c r="B3" s="145"/>
      <c r="C3" s="142"/>
      <c r="D3" s="126"/>
      <c r="E3" s="126"/>
      <c r="F3" s="126" t="s">
        <v>4</v>
      </c>
    </row>
    <row r="4" spans="1:6" ht="19.5" customHeight="1">
      <c r="A4" s="17" t="s">
        <v>388</v>
      </c>
      <c r="B4" s="146" t="s">
        <v>98</v>
      </c>
      <c r="C4" s="17" t="s">
        <v>99</v>
      </c>
      <c r="D4" s="12" t="s">
        <v>590</v>
      </c>
      <c r="E4" s="13"/>
      <c r="F4" s="14"/>
    </row>
    <row r="5" spans="1:6" ht="18.75" customHeight="1">
      <c r="A5" s="20"/>
      <c r="B5" s="147"/>
      <c r="C5" s="70"/>
      <c r="D5" s="17" t="s">
        <v>54</v>
      </c>
      <c r="E5" s="12" t="s">
        <v>100</v>
      </c>
      <c r="F5" s="17" t="s">
        <v>101</v>
      </c>
    </row>
    <row r="6" spans="1:6" ht="18.75" customHeight="1">
      <c r="A6" s="148">
        <v>1</v>
      </c>
      <c r="B6" s="148" t="s">
        <v>225</v>
      </c>
      <c r="C6" s="73">
        <v>3</v>
      </c>
      <c r="D6" s="148" t="s">
        <v>227</v>
      </c>
      <c r="E6" s="148" t="s">
        <v>228</v>
      </c>
      <c r="F6" s="73">
        <v>6</v>
      </c>
    </row>
    <row r="7" spans="1:6" ht="18.75" customHeight="1">
      <c r="A7" s="30" t="s">
        <v>95</v>
      </c>
      <c r="B7" s="30" t="s">
        <v>95</v>
      </c>
      <c r="C7" s="30" t="s">
        <v>95</v>
      </c>
      <c r="D7" s="149" t="s">
        <v>95</v>
      </c>
      <c r="E7" s="150" t="s">
        <v>95</v>
      </c>
      <c r="F7" s="150" t="s">
        <v>95</v>
      </c>
    </row>
    <row r="8" spans="1:6" ht="18.75" customHeight="1">
      <c r="A8" s="151" t="s">
        <v>184</v>
      </c>
      <c r="B8" s="152"/>
      <c r="C8" s="153" t="s">
        <v>184</v>
      </c>
      <c r="D8" s="149" t="s">
        <v>95</v>
      </c>
      <c r="E8" s="150" t="s">
        <v>95</v>
      </c>
      <c r="F8" s="150" t="s">
        <v>95</v>
      </c>
    </row>
    <row r="9" ht="14.25" customHeight="1">
      <c r="A9" s="140" t="s">
        <v>591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E26" sqref="E26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23" customFormat="1" ht="12" customHeight="1">
      <c r="F1" s="126" t="s">
        <v>592</v>
      </c>
    </row>
    <row r="2" spans="1:6" s="123" customFormat="1" ht="25.5" customHeight="1">
      <c r="A2" s="127" t="s">
        <v>593</v>
      </c>
      <c r="B2" s="127"/>
      <c r="C2" s="127"/>
      <c r="D2" s="127"/>
      <c r="E2" s="127"/>
      <c r="F2" s="127"/>
    </row>
    <row r="3" spans="1:6" s="124" customFormat="1" ht="12" customHeight="1">
      <c r="A3" s="124" t="s">
        <v>3</v>
      </c>
      <c r="F3" s="128" t="s">
        <v>379</v>
      </c>
    </row>
    <row r="4" spans="1:6" s="124" customFormat="1" ht="18" customHeight="1">
      <c r="A4" s="129" t="s">
        <v>388</v>
      </c>
      <c r="B4" s="130" t="s">
        <v>391</v>
      </c>
      <c r="C4" s="129" t="s">
        <v>392</v>
      </c>
      <c r="D4" s="131" t="s">
        <v>594</v>
      </c>
      <c r="E4" s="131"/>
      <c r="F4" s="131"/>
    </row>
    <row r="5" spans="1:6" s="124" customFormat="1" ht="18" customHeight="1">
      <c r="A5" s="132"/>
      <c r="B5" s="133"/>
      <c r="C5" s="132"/>
      <c r="D5" s="131" t="s">
        <v>54</v>
      </c>
      <c r="E5" s="131" t="s">
        <v>100</v>
      </c>
      <c r="F5" s="131" t="s">
        <v>101</v>
      </c>
    </row>
    <row r="6" spans="1:6" s="124" customFormat="1" ht="18" customHeight="1">
      <c r="A6" s="134">
        <v>1</v>
      </c>
      <c r="B6" s="135" t="s">
        <v>225</v>
      </c>
      <c r="C6" s="135" t="s">
        <v>226</v>
      </c>
      <c r="D6" s="135" t="s">
        <v>227</v>
      </c>
      <c r="E6" s="135" t="s">
        <v>228</v>
      </c>
      <c r="F6" s="135" t="s">
        <v>229</v>
      </c>
    </row>
    <row r="7" spans="1:6" s="124" customFormat="1" ht="18" customHeight="1">
      <c r="A7" s="134"/>
      <c r="B7" s="135"/>
      <c r="C7" s="134"/>
      <c r="D7" s="136"/>
      <c r="E7" s="131"/>
      <c r="F7" s="131"/>
    </row>
    <row r="8" spans="1:6" s="124" customFormat="1" ht="21" customHeight="1">
      <c r="A8" s="137" t="s">
        <v>54</v>
      </c>
      <c r="B8" s="138"/>
      <c r="C8" s="139"/>
      <c r="D8" s="131"/>
      <c r="E8" s="131"/>
      <c r="F8" s="131"/>
    </row>
    <row r="9" s="125" customFormat="1" ht="12.75">
      <c r="A9" s="140" t="s">
        <v>595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7" sqref="C17"/>
    </sheetView>
  </sheetViews>
  <sheetFormatPr defaultColWidth="8.8515625" defaultRowHeight="14.25" customHeight="1"/>
  <cols>
    <col min="1" max="1" width="20.7109375" style="61" customWidth="1"/>
    <col min="2" max="2" width="21.7109375" style="61" customWidth="1"/>
    <col min="3" max="3" width="35.28125" style="61" customWidth="1"/>
    <col min="4" max="4" width="7.7109375" style="61" customWidth="1"/>
    <col min="5" max="6" width="10.28125" style="61" customWidth="1"/>
    <col min="7" max="7" width="12.00390625" style="61" customWidth="1"/>
    <col min="8" max="10" width="10.00390625" style="61" customWidth="1"/>
    <col min="11" max="11" width="9.140625" style="49" customWidth="1"/>
    <col min="12" max="13" width="9.140625" style="61" customWidth="1"/>
    <col min="14" max="15" width="12.7109375" style="61" customWidth="1"/>
    <col min="16" max="16" width="9.140625" style="49" customWidth="1"/>
    <col min="17" max="17" width="10.421875" style="61" customWidth="1"/>
    <col min="18" max="18" width="9.140625" style="49" customWidth="1"/>
    <col min="19" max="16384" width="9.140625" style="49" bestFit="1" customWidth="1"/>
  </cols>
  <sheetData>
    <row r="1" spans="1:17" ht="13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P1" s="60"/>
      <c r="Q1" s="120" t="s">
        <v>596</v>
      </c>
    </row>
    <row r="2" spans="1:17" ht="27.75" customHeight="1">
      <c r="A2" s="64" t="s">
        <v>597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51"/>
      <c r="M2" s="51"/>
      <c r="N2" s="51"/>
      <c r="O2" s="51"/>
      <c r="P2" s="52"/>
      <c r="Q2" s="51"/>
    </row>
    <row r="3" spans="1:17" ht="18.75" customHeight="1">
      <c r="A3" s="84" t="s">
        <v>3</v>
      </c>
      <c r="B3" s="85"/>
      <c r="C3" s="85"/>
      <c r="D3" s="85"/>
      <c r="E3" s="85"/>
      <c r="F3" s="85"/>
      <c r="G3" s="85"/>
      <c r="H3" s="85"/>
      <c r="I3" s="85"/>
      <c r="J3" s="85"/>
      <c r="P3" s="80"/>
      <c r="Q3" s="121" t="s">
        <v>379</v>
      </c>
    </row>
    <row r="4" spans="1:17" ht="15.75" customHeight="1">
      <c r="A4" s="11" t="s">
        <v>598</v>
      </c>
      <c r="B4" s="100" t="s">
        <v>599</v>
      </c>
      <c r="C4" s="100" t="s">
        <v>600</v>
      </c>
      <c r="D4" s="100" t="s">
        <v>601</v>
      </c>
      <c r="E4" s="100" t="s">
        <v>602</v>
      </c>
      <c r="F4" s="100" t="s">
        <v>603</v>
      </c>
      <c r="G4" s="101" t="s">
        <v>395</v>
      </c>
      <c r="H4" s="102"/>
      <c r="I4" s="102"/>
      <c r="J4" s="101"/>
      <c r="K4" s="115"/>
      <c r="L4" s="101"/>
      <c r="M4" s="101"/>
      <c r="N4" s="101"/>
      <c r="O4" s="101"/>
      <c r="P4" s="115"/>
      <c r="Q4" s="122"/>
    </row>
    <row r="5" spans="1:17" ht="17.25" customHeight="1">
      <c r="A5" s="103"/>
      <c r="B5" s="104"/>
      <c r="C5" s="104"/>
      <c r="D5" s="104"/>
      <c r="E5" s="104"/>
      <c r="F5" s="104"/>
      <c r="G5" s="105" t="s">
        <v>54</v>
      </c>
      <c r="H5" s="86" t="s">
        <v>57</v>
      </c>
      <c r="I5" s="86" t="s">
        <v>604</v>
      </c>
      <c r="J5" s="104" t="s">
        <v>605</v>
      </c>
      <c r="K5" s="116" t="s">
        <v>606</v>
      </c>
      <c r="L5" s="117" t="s">
        <v>61</v>
      </c>
      <c r="M5" s="117"/>
      <c r="N5" s="117"/>
      <c r="O5" s="117"/>
      <c r="P5" s="118"/>
      <c r="Q5" s="106"/>
    </row>
    <row r="6" spans="1:17" ht="54" customHeight="1">
      <c r="A6" s="19"/>
      <c r="B6" s="106"/>
      <c r="C6" s="106"/>
      <c r="D6" s="106"/>
      <c r="E6" s="106"/>
      <c r="F6" s="106"/>
      <c r="G6" s="107"/>
      <c r="H6" s="86"/>
      <c r="I6" s="86"/>
      <c r="J6" s="106"/>
      <c r="K6" s="119"/>
      <c r="L6" s="106" t="s">
        <v>56</v>
      </c>
      <c r="M6" s="106" t="s">
        <v>62</v>
      </c>
      <c r="N6" s="106" t="s">
        <v>570</v>
      </c>
      <c r="O6" s="106" t="s">
        <v>64</v>
      </c>
      <c r="P6" s="119" t="s">
        <v>65</v>
      </c>
      <c r="Q6" s="106" t="s">
        <v>66</v>
      </c>
    </row>
    <row r="7" spans="1:17" ht="15" customHeight="1">
      <c r="A7" s="20">
        <v>1</v>
      </c>
      <c r="B7" s="108">
        <v>2</v>
      </c>
      <c r="C7" s="108">
        <v>3</v>
      </c>
      <c r="D7" s="20">
        <v>4</v>
      </c>
      <c r="E7" s="108">
        <v>5</v>
      </c>
      <c r="F7" s="108">
        <v>6</v>
      </c>
      <c r="G7" s="20">
        <v>7</v>
      </c>
      <c r="H7" s="108">
        <v>8</v>
      </c>
      <c r="I7" s="108">
        <v>9</v>
      </c>
      <c r="J7" s="20">
        <v>10</v>
      </c>
      <c r="K7" s="108">
        <v>11</v>
      </c>
      <c r="L7" s="108">
        <v>12</v>
      </c>
      <c r="M7" s="20">
        <v>13</v>
      </c>
      <c r="N7" s="108">
        <v>14</v>
      </c>
      <c r="O7" s="108">
        <v>15</v>
      </c>
      <c r="P7" s="20">
        <v>16</v>
      </c>
      <c r="Q7" s="108">
        <v>17</v>
      </c>
    </row>
    <row r="8" spans="1:17" ht="21" customHeight="1">
      <c r="A8" s="109" t="s">
        <v>95</v>
      </c>
      <c r="B8" s="110"/>
      <c r="C8" s="110"/>
      <c r="D8" s="110"/>
      <c r="E8" s="111"/>
      <c r="F8" s="112" t="s">
        <v>95</v>
      </c>
      <c r="G8" s="112" t="s">
        <v>95</v>
      </c>
      <c r="H8" s="112" t="s">
        <v>95</v>
      </c>
      <c r="I8" s="112" t="s">
        <v>95</v>
      </c>
      <c r="J8" s="112" t="s">
        <v>95</v>
      </c>
      <c r="K8" s="112" t="s">
        <v>95</v>
      </c>
      <c r="L8" s="112" t="s">
        <v>95</v>
      </c>
      <c r="M8" s="112" t="s">
        <v>95</v>
      </c>
      <c r="N8" s="112" t="s">
        <v>95</v>
      </c>
      <c r="O8" s="112"/>
      <c r="P8" s="112" t="s">
        <v>95</v>
      </c>
      <c r="Q8" s="112" t="s">
        <v>95</v>
      </c>
    </row>
    <row r="9" spans="1:17" ht="21" customHeight="1">
      <c r="A9" s="109" t="s">
        <v>95</v>
      </c>
      <c r="B9" s="110" t="s">
        <v>95</v>
      </c>
      <c r="C9" s="110" t="s">
        <v>95</v>
      </c>
      <c r="D9" s="110" t="s">
        <v>95</v>
      </c>
      <c r="E9" s="111" t="s">
        <v>95</v>
      </c>
      <c r="F9" s="111" t="s">
        <v>95</v>
      </c>
      <c r="G9" s="111" t="s">
        <v>95</v>
      </c>
      <c r="H9" s="111" t="s">
        <v>95</v>
      </c>
      <c r="I9" s="111" t="s">
        <v>95</v>
      </c>
      <c r="J9" s="111" t="s">
        <v>95</v>
      </c>
      <c r="K9" s="112" t="s">
        <v>95</v>
      </c>
      <c r="L9" s="111" t="s">
        <v>95</v>
      </c>
      <c r="M9" s="111" t="s">
        <v>95</v>
      </c>
      <c r="N9" s="111" t="s">
        <v>95</v>
      </c>
      <c r="O9" s="111"/>
      <c r="P9" s="112" t="s">
        <v>95</v>
      </c>
      <c r="Q9" s="111" t="s">
        <v>95</v>
      </c>
    </row>
    <row r="10" spans="1:17" ht="21" customHeight="1">
      <c r="A10" s="113" t="s">
        <v>184</v>
      </c>
      <c r="B10" s="114"/>
      <c r="C10" s="114"/>
      <c r="D10" s="114"/>
      <c r="E10" s="111"/>
      <c r="F10" s="112" t="s">
        <v>95</v>
      </c>
      <c r="G10" s="112" t="s">
        <v>95</v>
      </c>
      <c r="H10" s="112" t="s">
        <v>95</v>
      </c>
      <c r="I10" s="112" t="s">
        <v>95</v>
      </c>
      <c r="J10" s="112" t="s">
        <v>95</v>
      </c>
      <c r="K10" s="112" t="s">
        <v>95</v>
      </c>
      <c r="L10" s="112" t="s">
        <v>95</v>
      </c>
      <c r="M10" s="112" t="s">
        <v>95</v>
      </c>
      <c r="N10" s="112" t="s">
        <v>95</v>
      </c>
      <c r="O10" s="112"/>
      <c r="P10" s="112" t="s">
        <v>95</v>
      </c>
      <c r="Q10" s="112" t="s">
        <v>95</v>
      </c>
    </row>
    <row r="11" ht="14.25" customHeight="1">
      <c r="A11" s="61" t="s">
        <v>607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24" sqref="H24"/>
    </sheetView>
  </sheetViews>
  <sheetFormatPr defaultColWidth="8.7109375" defaultRowHeight="14.25" customHeight="1"/>
  <cols>
    <col min="1" max="7" width="9.140625" style="81" customWidth="1"/>
    <col min="8" max="8" width="12.00390625" style="61" customWidth="1"/>
    <col min="9" max="11" width="10.00390625" style="61" customWidth="1"/>
    <col min="12" max="12" width="9.140625" style="49" customWidth="1"/>
    <col min="13" max="14" width="9.140625" style="61" customWidth="1"/>
    <col min="15" max="16" width="12.7109375" style="61" customWidth="1"/>
    <col min="17" max="17" width="9.140625" style="49" customWidth="1"/>
    <col min="18" max="18" width="10.421875" style="61" customWidth="1"/>
    <col min="19" max="19" width="9.140625" style="49" customWidth="1"/>
    <col min="20" max="247" width="9.140625" style="49" bestFit="1" customWidth="1"/>
    <col min="248" max="16384" width="8.7109375" style="49" customWidth="1"/>
  </cols>
  <sheetData>
    <row r="1" spans="1:18" ht="13.5" customHeight="1">
      <c r="A1" s="62"/>
      <c r="B1" s="62"/>
      <c r="C1" s="62"/>
      <c r="D1" s="62"/>
      <c r="E1" s="62"/>
      <c r="F1" s="62"/>
      <c r="G1" s="62"/>
      <c r="H1" s="82"/>
      <c r="I1" s="82"/>
      <c r="J1" s="82"/>
      <c r="K1" s="82"/>
      <c r="L1" s="92"/>
      <c r="M1" s="68"/>
      <c r="N1" s="68"/>
      <c r="O1" s="68"/>
      <c r="P1" s="68"/>
      <c r="Q1" s="96"/>
      <c r="R1" s="97" t="s">
        <v>608</v>
      </c>
    </row>
    <row r="2" spans="1:18" ht="27.75" customHeight="1">
      <c r="A2" s="83" t="s">
        <v>609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25.5" customHeight="1">
      <c r="A3" s="84" t="s">
        <v>3</v>
      </c>
      <c r="B3" s="85"/>
      <c r="C3" s="85"/>
      <c r="D3" s="85"/>
      <c r="E3" s="85"/>
      <c r="F3" s="85"/>
      <c r="G3" s="85"/>
      <c r="H3" s="66"/>
      <c r="I3" s="66"/>
      <c r="J3" s="66"/>
      <c r="K3" s="66"/>
      <c r="L3" s="92"/>
      <c r="M3" s="68"/>
      <c r="N3" s="68"/>
      <c r="O3" s="68"/>
      <c r="P3" s="68"/>
      <c r="Q3" s="98"/>
      <c r="R3" s="99" t="s">
        <v>379</v>
      </c>
    </row>
    <row r="4" spans="1:18" ht="15.75" customHeight="1">
      <c r="A4" s="86" t="s">
        <v>598</v>
      </c>
      <c r="B4" s="86" t="s">
        <v>610</v>
      </c>
      <c r="C4" s="86" t="s">
        <v>611</v>
      </c>
      <c r="D4" s="86" t="s">
        <v>612</v>
      </c>
      <c r="E4" s="86" t="s">
        <v>613</v>
      </c>
      <c r="F4" s="86" t="s">
        <v>614</v>
      </c>
      <c r="G4" s="86" t="s">
        <v>615</v>
      </c>
      <c r="H4" s="86" t="s">
        <v>395</v>
      </c>
      <c r="I4" s="86"/>
      <c r="J4" s="86"/>
      <c r="K4" s="86"/>
      <c r="L4" s="93"/>
      <c r="M4" s="86"/>
      <c r="N4" s="86"/>
      <c r="O4" s="86"/>
      <c r="P4" s="86"/>
      <c r="Q4" s="93"/>
      <c r="R4" s="86"/>
    </row>
    <row r="5" spans="1:18" ht="17.25" customHeight="1">
      <c r="A5" s="86"/>
      <c r="B5" s="86"/>
      <c r="C5" s="86"/>
      <c r="D5" s="86"/>
      <c r="E5" s="86"/>
      <c r="F5" s="86"/>
      <c r="G5" s="86"/>
      <c r="H5" s="86" t="s">
        <v>54</v>
      </c>
      <c r="I5" s="86" t="s">
        <v>57</v>
      </c>
      <c r="J5" s="86" t="s">
        <v>604</v>
      </c>
      <c r="K5" s="86" t="s">
        <v>605</v>
      </c>
      <c r="L5" s="94" t="s">
        <v>606</v>
      </c>
      <c r="M5" s="86" t="s">
        <v>61</v>
      </c>
      <c r="N5" s="86"/>
      <c r="O5" s="86"/>
      <c r="P5" s="86"/>
      <c r="Q5" s="94"/>
      <c r="R5" s="86"/>
    </row>
    <row r="6" spans="1:18" ht="54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93"/>
      <c r="M6" s="86" t="s">
        <v>56</v>
      </c>
      <c r="N6" s="86" t="s">
        <v>62</v>
      </c>
      <c r="O6" s="86" t="s">
        <v>570</v>
      </c>
      <c r="P6" s="86" t="s">
        <v>64</v>
      </c>
      <c r="Q6" s="93" t="s">
        <v>65</v>
      </c>
      <c r="R6" s="86" t="s">
        <v>66</v>
      </c>
    </row>
    <row r="7" spans="1:18" ht="15" customHeight="1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</row>
    <row r="8" spans="1:18" ht="22.5" customHeight="1">
      <c r="A8" s="75"/>
      <c r="B8" s="75"/>
      <c r="C8" s="75"/>
      <c r="D8" s="75"/>
      <c r="E8" s="75"/>
      <c r="F8" s="75"/>
      <c r="G8" s="75"/>
      <c r="H8" s="79" t="s">
        <v>95</v>
      </c>
      <c r="I8" s="79" t="s">
        <v>95</v>
      </c>
      <c r="J8" s="79" t="s">
        <v>95</v>
      </c>
      <c r="K8" s="79" t="s">
        <v>95</v>
      </c>
      <c r="L8" s="79" t="s">
        <v>95</v>
      </c>
      <c r="M8" s="79" t="s">
        <v>95</v>
      </c>
      <c r="N8" s="79" t="s">
        <v>95</v>
      </c>
      <c r="O8" s="79" t="s">
        <v>95</v>
      </c>
      <c r="P8" s="79"/>
      <c r="Q8" s="79" t="s">
        <v>95</v>
      </c>
      <c r="R8" s="79" t="s">
        <v>95</v>
      </c>
    </row>
    <row r="9" spans="1:18" ht="22.5" customHeight="1">
      <c r="A9" s="87"/>
      <c r="B9" s="72"/>
      <c r="C9" s="72"/>
      <c r="D9" s="72"/>
      <c r="E9" s="72"/>
      <c r="F9" s="72"/>
      <c r="G9" s="72"/>
      <c r="H9" s="88" t="s">
        <v>95</v>
      </c>
      <c r="I9" s="88" t="s">
        <v>95</v>
      </c>
      <c r="J9" s="88" t="s">
        <v>95</v>
      </c>
      <c r="K9" s="88" t="s">
        <v>95</v>
      </c>
      <c r="L9" s="79" t="s">
        <v>95</v>
      </c>
      <c r="M9" s="88" t="s">
        <v>95</v>
      </c>
      <c r="N9" s="88" t="s">
        <v>95</v>
      </c>
      <c r="O9" s="88" t="s">
        <v>95</v>
      </c>
      <c r="P9" s="88"/>
      <c r="Q9" s="79" t="s">
        <v>95</v>
      </c>
      <c r="R9" s="88" t="s">
        <v>95</v>
      </c>
    </row>
    <row r="10" spans="1:18" ht="22.5" customHeight="1">
      <c r="A10" s="87"/>
      <c r="B10" s="89"/>
      <c r="C10" s="89"/>
      <c r="D10" s="89"/>
      <c r="E10" s="89"/>
      <c r="F10" s="89"/>
      <c r="G10" s="89"/>
      <c r="H10" s="90" t="s">
        <v>95</v>
      </c>
      <c r="I10" s="90" t="s">
        <v>95</v>
      </c>
      <c r="J10" s="90" t="s">
        <v>95</v>
      </c>
      <c r="K10" s="90" t="s">
        <v>95</v>
      </c>
      <c r="L10" s="90" t="s">
        <v>95</v>
      </c>
      <c r="M10" s="90" t="s">
        <v>95</v>
      </c>
      <c r="N10" s="90" t="s">
        <v>95</v>
      </c>
      <c r="O10" s="90" t="s">
        <v>95</v>
      </c>
      <c r="P10" s="90"/>
      <c r="Q10" s="90" t="s">
        <v>95</v>
      </c>
      <c r="R10" s="90" t="s">
        <v>95</v>
      </c>
    </row>
    <row r="11" spans="1:18" ht="22.5" customHeight="1">
      <c r="A11" s="75" t="s">
        <v>184</v>
      </c>
      <c r="B11" s="75"/>
      <c r="C11" s="75"/>
      <c r="D11" s="75"/>
      <c r="E11" s="75"/>
      <c r="F11" s="75"/>
      <c r="G11" s="75"/>
      <c r="H11" s="91"/>
      <c r="I11" s="91"/>
      <c r="J11" s="91"/>
      <c r="K11" s="91"/>
      <c r="L11" s="95"/>
      <c r="M11" s="91"/>
      <c r="N11" s="91"/>
      <c r="O11" s="91"/>
      <c r="P11" s="91"/>
      <c r="Q11" s="95"/>
      <c r="R11" s="91"/>
    </row>
    <row r="12" ht="14.25" customHeight="1">
      <c r="A12" s="81" t="s">
        <v>616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9" sqref="A9:IV9"/>
    </sheetView>
  </sheetViews>
  <sheetFormatPr defaultColWidth="8.8515625" defaultRowHeight="14.25" customHeight="1"/>
  <cols>
    <col min="1" max="1" width="37.7109375" style="61" customWidth="1"/>
    <col min="2" max="4" width="13.421875" style="61" customWidth="1"/>
    <col min="5" max="15" width="10.28125" style="61" customWidth="1"/>
    <col min="16" max="16" width="9.140625" style="49" customWidth="1"/>
    <col min="17" max="249" width="9.140625" style="49" bestFit="1" customWidth="1"/>
    <col min="250" max="16384" width="8.8515625" style="49" customWidth="1"/>
  </cols>
  <sheetData>
    <row r="1" spans="1:15" ht="13.5" customHeight="1">
      <c r="A1" s="62"/>
      <c r="B1" s="62"/>
      <c r="C1" s="62"/>
      <c r="D1" s="63"/>
      <c r="O1" s="60" t="s">
        <v>617</v>
      </c>
    </row>
    <row r="2" spans="1:15" ht="27.75" customHeight="1">
      <c r="A2" s="64" t="s">
        <v>618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" customHeight="1">
      <c r="A3" s="65" t="s">
        <v>3</v>
      </c>
      <c r="B3" s="66"/>
      <c r="C3" s="66"/>
      <c r="D3" s="67"/>
      <c r="E3" s="68"/>
      <c r="F3" s="68"/>
      <c r="G3" s="68"/>
      <c r="H3" s="68"/>
      <c r="I3" s="68"/>
      <c r="O3" s="80" t="s">
        <v>379</v>
      </c>
    </row>
    <row r="4" spans="1:15" ht="19.5" customHeight="1">
      <c r="A4" s="17" t="s">
        <v>619</v>
      </c>
      <c r="B4" s="12" t="s">
        <v>395</v>
      </c>
      <c r="C4" s="13"/>
      <c r="D4" s="13"/>
      <c r="E4" s="69" t="s">
        <v>620</v>
      </c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40.5" customHeight="1">
      <c r="A5" s="20"/>
      <c r="B5" s="70" t="s">
        <v>54</v>
      </c>
      <c r="C5" s="11" t="s">
        <v>57</v>
      </c>
      <c r="D5" s="71" t="s">
        <v>621</v>
      </c>
      <c r="E5" s="72" t="s">
        <v>622</v>
      </c>
      <c r="F5" s="72" t="s">
        <v>623</v>
      </c>
      <c r="G5" s="72" t="s">
        <v>624</v>
      </c>
      <c r="H5" s="72" t="s">
        <v>625</v>
      </c>
      <c r="I5" s="72" t="s">
        <v>626</v>
      </c>
      <c r="J5" s="72" t="s">
        <v>627</v>
      </c>
      <c r="K5" s="72" t="s">
        <v>628</v>
      </c>
      <c r="L5" s="72" t="s">
        <v>629</v>
      </c>
      <c r="M5" s="72" t="s">
        <v>630</v>
      </c>
      <c r="N5" s="72" t="s">
        <v>631</v>
      </c>
      <c r="O5" s="72" t="s">
        <v>632</v>
      </c>
    </row>
    <row r="6" spans="1:15" ht="19.5" customHeight="1">
      <c r="A6" s="73">
        <v>1</v>
      </c>
      <c r="B6" s="73">
        <v>2</v>
      </c>
      <c r="C6" s="73">
        <v>3</v>
      </c>
      <c r="D6" s="74">
        <v>4</v>
      </c>
      <c r="E6" s="75">
        <v>5</v>
      </c>
      <c r="F6" s="75">
        <v>6</v>
      </c>
      <c r="G6" s="75">
        <v>7</v>
      </c>
      <c r="H6" s="76">
        <v>8</v>
      </c>
      <c r="I6" s="75">
        <v>9</v>
      </c>
      <c r="J6" s="75">
        <v>10</v>
      </c>
      <c r="K6" s="75">
        <v>11</v>
      </c>
      <c r="L6" s="76">
        <v>12</v>
      </c>
      <c r="M6" s="76">
        <v>13</v>
      </c>
      <c r="N6" s="76">
        <v>14</v>
      </c>
      <c r="O6" s="76">
        <v>15</v>
      </c>
    </row>
    <row r="7" spans="1:15" ht="19.5" customHeight="1">
      <c r="A7" s="30" t="s">
        <v>95</v>
      </c>
      <c r="B7" s="77" t="s">
        <v>95</v>
      </c>
      <c r="C7" s="77" t="s">
        <v>95</v>
      </c>
      <c r="D7" s="78" t="s">
        <v>95</v>
      </c>
      <c r="E7" s="79" t="s">
        <v>95</v>
      </c>
      <c r="F7" s="79" t="s">
        <v>95</v>
      </c>
      <c r="G7" s="79" t="s">
        <v>95</v>
      </c>
      <c r="H7" s="79" t="s">
        <v>95</v>
      </c>
      <c r="I7" s="79" t="s">
        <v>95</v>
      </c>
      <c r="J7" s="79" t="s">
        <v>95</v>
      </c>
      <c r="K7" s="79" t="s">
        <v>95</v>
      </c>
      <c r="L7" s="79" t="s">
        <v>95</v>
      </c>
      <c r="M7" s="79"/>
      <c r="N7" s="79" t="s">
        <v>95</v>
      </c>
      <c r="O7" s="79" t="s">
        <v>95</v>
      </c>
    </row>
    <row r="8" spans="1:15" ht="19.5" customHeight="1">
      <c r="A8" s="56" t="s">
        <v>95</v>
      </c>
      <c r="B8" s="77" t="s">
        <v>95</v>
      </c>
      <c r="C8" s="77" t="s">
        <v>95</v>
      </c>
      <c r="D8" s="78" t="s">
        <v>95</v>
      </c>
      <c r="E8" s="79" t="s">
        <v>95</v>
      </c>
      <c r="F8" s="79" t="s">
        <v>95</v>
      </c>
      <c r="G8" s="79" t="s">
        <v>95</v>
      </c>
      <c r="H8" s="79" t="s">
        <v>95</v>
      </c>
      <c r="I8" s="79" t="s">
        <v>95</v>
      </c>
      <c r="J8" s="79" t="s">
        <v>95</v>
      </c>
      <c r="K8" s="79" t="s">
        <v>95</v>
      </c>
      <c r="L8" s="79" t="s">
        <v>95</v>
      </c>
      <c r="M8" s="79"/>
      <c r="N8" s="79" t="s">
        <v>95</v>
      </c>
      <c r="O8" s="79" t="s">
        <v>95</v>
      </c>
    </row>
    <row r="9" ht="14.25" customHeight="1">
      <c r="A9" s="61" t="s">
        <v>633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2" sqref="D22"/>
    </sheetView>
  </sheetViews>
  <sheetFormatPr defaultColWidth="8.8515625" defaultRowHeight="12.75"/>
  <cols>
    <col min="1" max="1" width="34.28125" style="48" customWidth="1"/>
    <col min="2" max="2" width="29.00390625" style="48" customWidth="1"/>
    <col min="3" max="5" width="23.57421875" style="48" customWidth="1"/>
    <col min="6" max="6" width="11.28125" style="49" customWidth="1"/>
    <col min="7" max="7" width="25.140625" style="48" customWidth="1"/>
    <col min="8" max="8" width="15.57421875" style="49" customWidth="1"/>
    <col min="9" max="9" width="13.421875" style="49" customWidth="1"/>
    <col min="10" max="10" width="18.8515625" style="48" customWidth="1"/>
    <col min="11" max="11" width="9.140625" style="49" customWidth="1"/>
    <col min="12" max="16384" width="9.140625" style="49" bestFit="1" customWidth="1"/>
  </cols>
  <sheetData>
    <row r="1" ht="12" customHeight="1">
      <c r="J1" s="60" t="s">
        <v>634</v>
      </c>
    </row>
    <row r="2" spans="1:10" ht="28.5" customHeight="1">
      <c r="A2" s="50" t="s">
        <v>635</v>
      </c>
      <c r="B2" s="51"/>
      <c r="C2" s="51"/>
      <c r="D2" s="51"/>
      <c r="E2" s="51"/>
      <c r="F2" s="52"/>
      <c r="G2" s="51"/>
      <c r="H2" s="52"/>
      <c r="I2" s="52"/>
      <c r="J2" s="51"/>
    </row>
    <row r="3" ht="17.25" customHeight="1">
      <c r="A3" s="53" t="s">
        <v>3</v>
      </c>
    </row>
    <row r="4" spans="1:10" ht="44.25" customHeight="1">
      <c r="A4" s="54" t="s">
        <v>575</v>
      </c>
      <c r="B4" s="54" t="s">
        <v>576</v>
      </c>
      <c r="C4" s="54" t="s">
        <v>577</v>
      </c>
      <c r="D4" s="54" t="s">
        <v>578</v>
      </c>
      <c r="E4" s="54" t="s">
        <v>579</v>
      </c>
      <c r="F4" s="55" t="s">
        <v>580</v>
      </c>
      <c r="G4" s="54" t="s">
        <v>581</v>
      </c>
      <c r="H4" s="55" t="s">
        <v>582</v>
      </c>
      <c r="I4" s="55" t="s">
        <v>583</v>
      </c>
      <c r="J4" s="54" t="s">
        <v>584</v>
      </c>
    </row>
    <row r="5" spans="1:10" ht="14.2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5">
        <v>6</v>
      </c>
      <c r="G5" s="54">
        <v>7</v>
      </c>
      <c r="H5" s="55">
        <v>8</v>
      </c>
      <c r="I5" s="55">
        <v>9</v>
      </c>
      <c r="J5" s="54">
        <v>10</v>
      </c>
    </row>
    <row r="6" spans="1:10" ht="42" customHeight="1">
      <c r="A6" s="30" t="s">
        <v>95</v>
      </c>
      <c r="B6" s="56"/>
      <c r="C6" s="56"/>
      <c r="D6" s="56"/>
      <c r="E6" s="57"/>
      <c r="F6" s="58"/>
      <c r="G6" s="57"/>
      <c r="H6" s="58"/>
      <c r="I6" s="58"/>
      <c r="J6" s="57"/>
    </row>
    <row r="7" spans="1:10" ht="42.75" customHeight="1">
      <c r="A7" s="59" t="s">
        <v>95</v>
      </c>
      <c r="B7" s="59" t="s">
        <v>95</v>
      </c>
      <c r="C7" s="59" t="s">
        <v>95</v>
      </c>
      <c r="D7" s="59" t="s">
        <v>95</v>
      </c>
      <c r="E7" s="30" t="s">
        <v>95</v>
      </c>
      <c r="F7" s="59" t="s">
        <v>95</v>
      </c>
      <c r="G7" s="30" t="s">
        <v>95</v>
      </c>
      <c r="H7" s="59" t="s">
        <v>95</v>
      </c>
      <c r="I7" s="59" t="s">
        <v>95</v>
      </c>
      <c r="J7" s="30" t="s">
        <v>95</v>
      </c>
    </row>
    <row r="8" ht="12">
      <c r="A8" s="48" t="s">
        <v>633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25" sqref="E25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636</v>
      </c>
    </row>
    <row r="2" spans="1:8" ht="28.5">
      <c r="A2" s="37" t="s">
        <v>637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3</v>
      </c>
      <c r="B3" s="38"/>
    </row>
    <row r="4" spans="1:8" ht="18" customHeight="1">
      <c r="A4" s="39" t="s">
        <v>388</v>
      </c>
      <c r="B4" s="39" t="s">
        <v>638</v>
      </c>
      <c r="C4" s="39" t="s">
        <v>639</v>
      </c>
      <c r="D4" s="39" t="s">
        <v>640</v>
      </c>
      <c r="E4" s="39" t="s">
        <v>641</v>
      </c>
      <c r="F4" s="40" t="s">
        <v>642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602</v>
      </c>
      <c r="G5" s="44" t="s">
        <v>643</v>
      </c>
      <c r="H5" s="44" t="s">
        <v>644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33" customHeight="1">
      <c r="A7" s="46" t="s">
        <v>645</v>
      </c>
      <c r="B7" s="46"/>
      <c r="C7" s="46"/>
      <c r="D7" s="46"/>
      <c r="E7" s="46"/>
      <c r="F7" s="45"/>
      <c r="G7" s="45"/>
      <c r="H7" s="45"/>
    </row>
    <row r="8" spans="1:8" ht="24" customHeight="1">
      <c r="A8" s="47" t="s">
        <v>646</v>
      </c>
      <c r="B8" s="47"/>
      <c r="C8" s="47"/>
      <c r="D8" s="47"/>
      <c r="E8" s="47"/>
      <c r="F8" s="45"/>
      <c r="G8" s="45"/>
      <c r="H8" s="45"/>
    </row>
    <row r="9" spans="1:8" ht="24" customHeight="1">
      <c r="A9" s="47" t="s">
        <v>647</v>
      </c>
      <c r="B9" s="47"/>
      <c r="C9" s="47"/>
      <c r="D9" s="47"/>
      <c r="E9" s="47"/>
      <c r="F9" s="45"/>
      <c r="G9" s="45"/>
      <c r="H9" s="45"/>
    </row>
    <row r="10" ht="12">
      <c r="A10" s="35" t="s">
        <v>648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H19" sqref="H19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649</v>
      </c>
    </row>
    <row r="2" spans="1:11" s="1" customFormat="1" ht="27.75" customHeight="1">
      <c r="A2" s="5" t="s">
        <v>650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379</v>
      </c>
    </row>
    <row r="4" spans="1:11" s="1" customFormat="1" ht="21.75" customHeight="1">
      <c r="A4" s="10" t="s">
        <v>565</v>
      </c>
      <c r="B4" s="10" t="s">
        <v>390</v>
      </c>
      <c r="C4" s="10" t="s">
        <v>566</v>
      </c>
      <c r="D4" s="11" t="s">
        <v>391</v>
      </c>
      <c r="E4" s="11" t="s">
        <v>392</v>
      </c>
      <c r="F4" s="11" t="s">
        <v>567</v>
      </c>
      <c r="G4" s="11" t="s">
        <v>568</v>
      </c>
      <c r="H4" s="17" t="s">
        <v>54</v>
      </c>
      <c r="I4" s="12" t="s">
        <v>651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95</v>
      </c>
      <c r="C8" s="30"/>
      <c r="D8" s="30"/>
      <c r="E8" s="30"/>
      <c r="F8" s="30"/>
      <c r="G8" s="30"/>
      <c r="H8" s="31" t="s">
        <v>95</v>
      </c>
      <c r="I8" s="31" t="s">
        <v>95</v>
      </c>
      <c r="J8" s="31" t="s">
        <v>95</v>
      </c>
      <c r="K8" s="31"/>
    </row>
    <row r="9" spans="1:11" s="1" customFormat="1" ht="18.75" customHeight="1">
      <c r="A9" s="23" t="s">
        <v>95</v>
      </c>
      <c r="B9" s="23" t="s">
        <v>95</v>
      </c>
      <c r="C9" s="23" t="s">
        <v>95</v>
      </c>
      <c r="D9" s="23" t="s">
        <v>95</v>
      </c>
      <c r="E9" s="23" t="s">
        <v>95</v>
      </c>
      <c r="F9" s="23" t="s">
        <v>95</v>
      </c>
      <c r="G9" s="23" t="s">
        <v>95</v>
      </c>
      <c r="H9" s="25" t="s">
        <v>95</v>
      </c>
      <c r="I9" s="25" t="s">
        <v>95</v>
      </c>
      <c r="J9" s="25" t="s">
        <v>95</v>
      </c>
      <c r="K9" s="25"/>
    </row>
    <row r="10" spans="1:11" s="1" customFormat="1" ht="18.75" customHeight="1">
      <c r="A10" s="32" t="s">
        <v>184</v>
      </c>
      <c r="B10" s="33"/>
      <c r="C10" s="33"/>
      <c r="D10" s="33"/>
      <c r="E10" s="33"/>
      <c r="F10" s="33"/>
      <c r="G10" s="34"/>
      <c r="H10" s="25" t="s">
        <v>95</v>
      </c>
      <c r="I10" s="25" t="s">
        <v>95</v>
      </c>
      <c r="J10" s="25" t="s">
        <v>95</v>
      </c>
      <c r="K10" s="25"/>
    </row>
    <row r="11" ht="14.25" customHeight="1">
      <c r="A11" s="1" t="s">
        <v>652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E9" sqref="E9:E21"/>
    </sheetView>
  </sheetViews>
  <sheetFormatPr defaultColWidth="8.00390625" defaultRowHeight="14.25" customHeight="1"/>
  <cols>
    <col min="1" max="2" width="31.57421875" style="61" customWidth="1"/>
    <col min="3" max="8" width="12.57421875" style="61" customWidth="1"/>
    <col min="9" max="9" width="8.8515625" style="61" customWidth="1"/>
    <col min="10" max="14" width="12.57421875" style="61" customWidth="1"/>
    <col min="15" max="15" width="8.00390625" style="49" customWidth="1"/>
    <col min="16" max="16" width="9.57421875" style="49" customWidth="1"/>
    <col min="17" max="17" width="9.7109375" style="49" customWidth="1"/>
    <col min="18" max="18" width="10.57421875" style="49" customWidth="1"/>
    <col min="19" max="20" width="10.140625" style="61" customWidth="1"/>
    <col min="21" max="21" width="8.00390625" style="49" customWidth="1"/>
    <col min="22" max="16384" width="8.00390625" style="49" customWidth="1"/>
  </cols>
  <sheetData>
    <row r="1" spans="1:20" ht="12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76"/>
      <c r="P1" s="276"/>
      <c r="Q1" s="276"/>
      <c r="R1" s="276"/>
      <c r="S1" s="280" t="s">
        <v>50</v>
      </c>
      <c r="T1" s="280" t="s">
        <v>50</v>
      </c>
    </row>
    <row r="2" spans="1:20" ht="36" customHeight="1">
      <c r="A2" s="263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52"/>
      <c r="Q2" s="52"/>
      <c r="R2" s="52"/>
      <c r="S2" s="51"/>
      <c r="T2" s="52"/>
    </row>
    <row r="3" spans="1:20" ht="20.25" customHeight="1">
      <c r="A3" s="84" t="s">
        <v>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277"/>
      <c r="P3" s="277"/>
      <c r="Q3" s="277"/>
      <c r="R3" s="277"/>
      <c r="S3" s="281" t="s">
        <v>4</v>
      </c>
      <c r="T3" s="281" t="s">
        <v>4</v>
      </c>
    </row>
    <row r="4" spans="1:20" ht="18.75" customHeight="1">
      <c r="A4" s="264" t="s">
        <v>52</v>
      </c>
      <c r="B4" s="265" t="s">
        <v>53</v>
      </c>
      <c r="C4" s="265" t="s">
        <v>54</v>
      </c>
      <c r="D4" s="159" t="s">
        <v>55</v>
      </c>
      <c r="E4" s="266"/>
      <c r="F4" s="266"/>
      <c r="G4" s="266"/>
      <c r="H4" s="266"/>
      <c r="I4" s="266"/>
      <c r="J4" s="266"/>
      <c r="K4" s="266"/>
      <c r="L4" s="266"/>
      <c r="M4" s="266"/>
      <c r="N4" s="259"/>
      <c r="O4" s="159" t="s">
        <v>45</v>
      </c>
      <c r="P4" s="159"/>
      <c r="Q4" s="159"/>
      <c r="R4" s="159"/>
      <c r="S4" s="266"/>
      <c r="T4" s="282"/>
    </row>
    <row r="5" spans="1:20" ht="18.75" customHeight="1">
      <c r="A5" s="267"/>
      <c r="B5" s="268"/>
      <c r="C5" s="268"/>
      <c r="D5" s="269" t="s">
        <v>56</v>
      </c>
      <c r="E5" s="269" t="s">
        <v>57</v>
      </c>
      <c r="F5" s="269" t="s">
        <v>58</v>
      </c>
      <c r="G5" s="269" t="s">
        <v>59</v>
      </c>
      <c r="H5" s="269" t="s">
        <v>60</v>
      </c>
      <c r="I5" s="278" t="s">
        <v>61</v>
      </c>
      <c r="J5" s="266"/>
      <c r="K5" s="266"/>
      <c r="L5" s="266"/>
      <c r="M5" s="266"/>
      <c r="N5" s="259"/>
      <c r="O5" s="264" t="s">
        <v>56</v>
      </c>
      <c r="P5" s="264" t="s">
        <v>57</v>
      </c>
      <c r="Q5" s="264" t="s">
        <v>58</v>
      </c>
      <c r="R5" s="264" t="s">
        <v>59</v>
      </c>
      <c r="S5" s="264" t="s">
        <v>60</v>
      </c>
      <c r="T5" s="264" t="s">
        <v>61</v>
      </c>
    </row>
    <row r="6" spans="1:20" ht="33.75" customHeight="1">
      <c r="A6" s="270"/>
      <c r="B6" s="271"/>
      <c r="C6" s="271"/>
      <c r="D6" s="270"/>
      <c r="E6" s="270"/>
      <c r="F6" s="270"/>
      <c r="G6" s="270"/>
      <c r="H6" s="270"/>
      <c r="I6" s="271" t="s">
        <v>56</v>
      </c>
      <c r="J6" s="271" t="s">
        <v>62</v>
      </c>
      <c r="K6" s="271" t="s">
        <v>63</v>
      </c>
      <c r="L6" s="271" t="s">
        <v>64</v>
      </c>
      <c r="M6" s="271" t="s">
        <v>65</v>
      </c>
      <c r="N6" s="271" t="s">
        <v>66</v>
      </c>
      <c r="O6" s="279"/>
      <c r="P6" s="279"/>
      <c r="Q6" s="279"/>
      <c r="R6" s="279"/>
      <c r="S6" s="279"/>
      <c r="T6" s="279"/>
    </row>
    <row r="7" spans="1:20" ht="16.5" customHeight="1">
      <c r="A7" s="272">
        <v>1</v>
      </c>
      <c r="B7" s="21">
        <v>2</v>
      </c>
      <c r="C7" s="21">
        <v>3</v>
      </c>
      <c r="D7" s="272">
        <v>4</v>
      </c>
      <c r="E7" s="21">
        <v>5</v>
      </c>
      <c r="F7" s="21">
        <v>6</v>
      </c>
      <c r="G7" s="272">
        <v>7</v>
      </c>
      <c r="H7" s="21">
        <v>8</v>
      </c>
      <c r="I7" s="21">
        <v>9</v>
      </c>
      <c r="J7" s="272">
        <v>10</v>
      </c>
      <c r="K7" s="21">
        <v>11</v>
      </c>
      <c r="L7" s="21">
        <v>12</v>
      </c>
      <c r="M7" s="272">
        <v>13</v>
      </c>
      <c r="N7" s="21">
        <v>14</v>
      </c>
      <c r="O7" s="21">
        <v>15</v>
      </c>
      <c r="P7" s="272">
        <v>16</v>
      </c>
      <c r="Q7" s="21">
        <v>17</v>
      </c>
      <c r="R7" s="21">
        <v>18</v>
      </c>
      <c r="S7" s="272">
        <v>19</v>
      </c>
      <c r="T7" s="21">
        <v>20</v>
      </c>
    </row>
    <row r="8" spans="1:20" ht="16.5" customHeight="1">
      <c r="A8" s="158" t="s">
        <v>67</v>
      </c>
      <c r="B8" s="158" t="s">
        <v>68</v>
      </c>
      <c r="C8" s="163">
        <f>SUM(C9:C21)</f>
        <v>1011.3374000000001</v>
      </c>
      <c r="D8" s="163">
        <f>SUM(D9:D21)</f>
        <v>1011.3374000000001</v>
      </c>
      <c r="E8" s="163">
        <f>SUM(E9:E21)</f>
        <v>1011.3374000000001</v>
      </c>
      <c r="F8" s="21"/>
      <c r="G8" s="273"/>
      <c r="H8" s="21"/>
      <c r="I8" s="163"/>
      <c r="J8" s="273"/>
      <c r="K8" s="21"/>
      <c r="L8" s="21"/>
      <c r="M8" s="273"/>
      <c r="N8" s="163"/>
      <c r="O8" s="21"/>
      <c r="P8" s="273"/>
      <c r="Q8" s="21"/>
      <c r="R8" s="21"/>
      <c r="S8" s="273"/>
      <c r="T8" s="21"/>
    </row>
    <row r="9" spans="1:20" ht="16.5" customHeight="1">
      <c r="A9" s="158" t="s">
        <v>69</v>
      </c>
      <c r="B9" s="158" t="s">
        <v>70</v>
      </c>
      <c r="C9" s="163">
        <v>496.7937</v>
      </c>
      <c r="D9" s="163">
        <v>496.7937</v>
      </c>
      <c r="E9" s="163">
        <v>496.7937</v>
      </c>
      <c r="F9" s="21"/>
      <c r="G9" s="273"/>
      <c r="H9" s="21"/>
      <c r="I9" s="163"/>
      <c r="J9" s="273"/>
      <c r="K9" s="21"/>
      <c r="L9" s="21"/>
      <c r="M9" s="273"/>
      <c r="N9" s="163"/>
      <c r="O9" s="21"/>
      <c r="P9" s="273"/>
      <c r="Q9" s="21"/>
      <c r="R9" s="21"/>
      <c r="S9" s="273"/>
      <c r="T9" s="21"/>
    </row>
    <row r="10" spans="1:20" ht="16.5" customHeight="1">
      <c r="A10" s="158" t="s">
        <v>71</v>
      </c>
      <c r="B10" s="158" t="s">
        <v>72</v>
      </c>
      <c r="C10" s="163">
        <v>30.963600000000007</v>
      </c>
      <c r="D10" s="163">
        <v>30.963600000000007</v>
      </c>
      <c r="E10" s="163">
        <v>30.963600000000007</v>
      </c>
      <c r="F10" s="21"/>
      <c r="G10" s="273"/>
      <c r="H10" s="21"/>
      <c r="I10" s="163"/>
      <c r="J10" s="273"/>
      <c r="K10" s="21"/>
      <c r="L10" s="21"/>
      <c r="M10" s="273"/>
      <c r="N10" s="163"/>
      <c r="O10" s="21"/>
      <c r="P10" s="273"/>
      <c r="Q10" s="21"/>
      <c r="R10" s="21"/>
      <c r="S10" s="273"/>
      <c r="T10" s="21"/>
    </row>
    <row r="11" spans="1:20" ht="16.5" customHeight="1">
      <c r="A11" s="158" t="s">
        <v>73</v>
      </c>
      <c r="B11" s="158" t="s">
        <v>74</v>
      </c>
      <c r="C11" s="163">
        <v>36.68009999999999</v>
      </c>
      <c r="D11" s="163">
        <v>36.68009999999999</v>
      </c>
      <c r="E11" s="163">
        <v>36.68009999999999</v>
      </c>
      <c r="F11" s="21"/>
      <c r="G11" s="273"/>
      <c r="H11" s="21"/>
      <c r="I11" s="163"/>
      <c r="J11" s="273"/>
      <c r="K11" s="21"/>
      <c r="L11" s="21"/>
      <c r="M11" s="273"/>
      <c r="N11" s="163"/>
      <c r="O11" s="21"/>
      <c r="P11" s="273"/>
      <c r="Q11" s="21"/>
      <c r="R11" s="21"/>
      <c r="S11" s="273"/>
      <c r="T11" s="21"/>
    </row>
    <row r="12" spans="1:20" ht="16.5" customHeight="1">
      <c r="A12" s="158" t="s">
        <v>75</v>
      </c>
      <c r="B12" s="158" t="s">
        <v>76</v>
      </c>
      <c r="C12" s="163">
        <v>49.471700000000006</v>
      </c>
      <c r="D12" s="163">
        <v>49.471700000000006</v>
      </c>
      <c r="E12" s="163">
        <v>49.471700000000006</v>
      </c>
      <c r="F12" s="21"/>
      <c r="G12" s="273"/>
      <c r="H12" s="21"/>
      <c r="I12" s="163"/>
      <c r="J12" s="273"/>
      <c r="K12" s="21"/>
      <c r="L12" s="21"/>
      <c r="M12" s="273"/>
      <c r="N12" s="163"/>
      <c r="O12" s="21"/>
      <c r="P12" s="273"/>
      <c r="Q12" s="21"/>
      <c r="R12" s="21"/>
      <c r="S12" s="273"/>
      <c r="T12" s="21"/>
    </row>
    <row r="13" spans="1:20" ht="16.5" customHeight="1">
      <c r="A13" s="158" t="s">
        <v>77</v>
      </c>
      <c r="B13" s="158" t="s">
        <v>78</v>
      </c>
      <c r="C13" s="163">
        <v>39.5581</v>
      </c>
      <c r="D13" s="163">
        <v>39.5581</v>
      </c>
      <c r="E13" s="163">
        <v>39.5581</v>
      </c>
      <c r="F13" s="21"/>
      <c r="G13" s="273"/>
      <c r="H13" s="21"/>
      <c r="I13" s="163"/>
      <c r="J13" s="273"/>
      <c r="K13" s="21"/>
      <c r="L13" s="21"/>
      <c r="M13" s="273"/>
      <c r="N13" s="163"/>
      <c r="O13" s="21"/>
      <c r="P13" s="273"/>
      <c r="Q13" s="21"/>
      <c r="R13" s="21"/>
      <c r="S13" s="273"/>
      <c r="T13" s="21"/>
    </row>
    <row r="14" spans="1:20" ht="16.5" customHeight="1">
      <c r="A14" s="158" t="s">
        <v>79</v>
      </c>
      <c r="B14" s="158" t="s">
        <v>80</v>
      </c>
      <c r="C14" s="163">
        <v>50.578900000000004</v>
      </c>
      <c r="D14" s="163">
        <v>50.578900000000004</v>
      </c>
      <c r="E14" s="163">
        <v>50.578900000000004</v>
      </c>
      <c r="F14" s="21"/>
      <c r="G14" s="273"/>
      <c r="H14" s="21"/>
      <c r="I14" s="163"/>
      <c r="J14" s="273"/>
      <c r="K14" s="21"/>
      <c r="L14" s="21"/>
      <c r="M14" s="273"/>
      <c r="N14" s="163"/>
      <c r="O14" s="21"/>
      <c r="P14" s="273"/>
      <c r="Q14" s="21"/>
      <c r="R14" s="21"/>
      <c r="S14" s="273"/>
      <c r="T14" s="21"/>
    </row>
    <row r="15" spans="1:20" ht="16.5" customHeight="1">
      <c r="A15" s="158" t="s">
        <v>81</v>
      </c>
      <c r="B15" s="158" t="s">
        <v>82</v>
      </c>
      <c r="C15" s="163">
        <v>41.209</v>
      </c>
      <c r="D15" s="163">
        <v>41.209</v>
      </c>
      <c r="E15" s="163">
        <v>41.209</v>
      </c>
      <c r="F15" s="21"/>
      <c r="G15" s="273"/>
      <c r="H15" s="21"/>
      <c r="I15" s="163"/>
      <c r="J15" s="273"/>
      <c r="K15" s="21"/>
      <c r="L15" s="21"/>
      <c r="M15" s="273"/>
      <c r="N15" s="163"/>
      <c r="O15" s="21"/>
      <c r="P15" s="273"/>
      <c r="Q15" s="21"/>
      <c r="R15" s="21"/>
      <c r="S15" s="273"/>
      <c r="T15" s="21"/>
    </row>
    <row r="16" spans="1:20" ht="16.5" customHeight="1">
      <c r="A16" s="158" t="s">
        <v>83</v>
      </c>
      <c r="B16" s="158" t="s">
        <v>84</v>
      </c>
      <c r="C16" s="163">
        <v>35.5651</v>
      </c>
      <c r="D16" s="163">
        <v>35.5651</v>
      </c>
      <c r="E16" s="163">
        <v>35.5651</v>
      </c>
      <c r="F16" s="21"/>
      <c r="G16" s="273"/>
      <c r="H16" s="21"/>
      <c r="I16" s="163"/>
      <c r="J16" s="273"/>
      <c r="K16" s="21"/>
      <c r="L16" s="21"/>
      <c r="M16" s="273"/>
      <c r="N16" s="163"/>
      <c r="O16" s="21"/>
      <c r="P16" s="273"/>
      <c r="Q16" s="21"/>
      <c r="R16" s="21"/>
      <c r="S16" s="273"/>
      <c r="T16" s="21"/>
    </row>
    <row r="17" spans="1:20" ht="16.5" customHeight="1">
      <c r="A17" s="158" t="s">
        <v>85</v>
      </c>
      <c r="B17" s="158" t="s">
        <v>86</v>
      </c>
      <c r="C17" s="163">
        <v>47.77040000000001</v>
      </c>
      <c r="D17" s="163">
        <v>47.77040000000001</v>
      </c>
      <c r="E17" s="163">
        <v>47.77040000000001</v>
      </c>
      <c r="F17" s="21"/>
      <c r="G17" s="273"/>
      <c r="H17" s="21"/>
      <c r="I17" s="163"/>
      <c r="J17" s="273"/>
      <c r="K17" s="21"/>
      <c r="L17" s="21"/>
      <c r="M17" s="273"/>
      <c r="N17" s="163"/>
      <c r="O17" s="21"/>
      <c r="P17" s="273"/>
      <c r="Q17" s="21"/>
      <c r="R17" s="21"/>
      <c r="S17" s="273"/>
      <c r="T17" s="21"/>
    </row>
    <row r="18" spans="1:20" ht="16.5" customHeight="1">
      <c r="A18" s="158" t="s">
        <v>87</v>
      </c>
      <c r="B18" s="158" t="s">
        <v>88</v>
      </c>
      <c r="C18" s="163">
        <v>62.3188</v>
      </c>
      <c r="D18" s="163">
        <v>62.3188</v>
      </c>
      <c r="E18" s="163">
        <v>62.3188</v>
      </c>
      <c r="F18" s="21"/>
      <c r="G18" s="273"/>
      <c r="H18" s="21"/>
      <c r="I18" s="163"/>
      <c r="J18" s="273"/>
      <c r="K18" s="21"/>
      <c r="L18" s="21"/>
      <c r="M18" s="273"/>
      <c r="N18" s="163"/>
      <c r="O18" s="21"/>
      <c r="P18" s="273"/>
      <c r="Q18" s="21"/>
      <c r="R18" s="21"/>
      <c r="S18" s="273"/>
      <c r="T18" s="21"/>
    </row>
    <row r="19" spans="1:20" ht="16.5" customHeight="1">
      <c r="A19" s="158" t="s">
        <v>89</v>
      </c>
      <c r="B19" s="158" t="s">
        <v>90</v>
      </c>
      <c r="C19" s="163">
        <v>70.71609999999998</v>
      </c>
      <c r="D19" s="163">
        <v>70.71609999999998</v>
      </c>
      <c r="E19" s="163">
        <v>70.71609999999998</v>
      </c>
      <c r="F19" s="21"/>
      <c r="G19" s="273"/>
      <c r="H19" s="21"/>
      <c r="I19" s="163"/>
      <c r="J19" s="273"/>
      <c r="K19" s="21"/>
      <c r="L19" s="21"/>
      <c r="M19" s="273"/>
      <c r="N19" s="163"/>
      <c r="O19" s="21"/>
      <c r="P19" s="273"/>
      <c r="Q19" s="21"/>
      <c r="R19" s="21"/>
      <c r="S19" s="273"/>
      <c r="T19" s="21"/>
    </row>
    <row r="20" spans="1:20" ht="16.5" customHeight="1">
      <c r="A20" s="158" t="s">
        <v>91</v>
      </c>
      <c r="B20" s="158" t="s">
        <v>92</v>
      </c>
      <c r="C20" s="163">
        <v>23.915000000000006</v>
      </c>
      <c r="D20" s="163">
        <v>23.915000000000006</v>
      </c>
      <c r="E20" s="163">
        <v>23.915000000000006</v>
      </c>
      <c r="F20" s="21"/>
      <c r="G20" s="273"/>
      <c r="H20" s="21"/>
      <c r="I20" s="163"/>
      <c r="J20" s="273"/>
      <c r="K20" s="21"/>
      <c r="L20" s="21"/>
      <c r="M20" s="273"/>
      <c r="N20" s="163"/>
      <c r="O20" s="21"/>
      <c r="P20" s="273"/>
      <c r="Q20" s="21"/>
      <c r="R20" s="21"/>
      <c r="S20" s="273"/>
      <c r="T20" s="21"/>
    </row>
    <row r="21" spans="1:20" ht="16.5" customHeight="1">
      <c r="A21" s="158" t="s">
        <v>93</v>
      </c>
      <c r="B21" s="158" t="s">
        <v>94</v>
      </c>
      <c r="C21" s="163">
        <v>25.7969</v>
      </c>
      <c r="D21" s="163">
        <v>25.7969</v>
      </c>
      <c r="E21" s="163">
        <v>25.7969</v>
      </c>
      <c r="F21" s="77" t="s">
        <v>95</v>
      </c>
      <c r="G21" s="77" t="s">
        <v>95</v>
      </c>
      <c r="H21" s="77" t="s">
        <v>95</v>
      </c>
      <c r="I21" s="163"/>
      <c r="J21" s="77"/>
      <c r="K21" s="77"/>
      <c r="L21" s="77"/>
      <c r="M21" s="77"/>
      <c r="N21" s="163"/>
      <c r="O21" s="77" t="s">
        <v>95</v>
      </c>
      <c r="P21" s="77" t="s">
        <v>95</v>
      </c>
      <c r="Q21" s="77"/>
      <c r="R21" s="77"/>
      <c r="S21" s="283"/>
      <c r="T21" s="77"/>
    </row>
    <row r="22" spans="1:20" ht="16.5" customHeight="1">
      <c r="A22" s="274" t="s">
        <v>54</v>
      </c>
      <c r="B22" s="275"/>
      <c r="C22" s="163">
        <f>SUM(C9:C21)</f>
        <v>1011.3374000000001</v>
      </c>
      <c r="D22" s="163">
        <f>SUM(D9:D21)</f>
        <v>1011.3374000000001</v>
      </c>
      <c r="E22" s="163">
        <f>SUM(E9:E21)</f>
        <v>1011.3374000000001</v>
      </c>
      <c r="F22" s="77" t="s">
        <v>95</v>
      </c>
      <c r="G22" s="77" t="s">
        <v>95</v>
      </c>
      <c r="H22" s="77" t="s">
        <v>95</v>
      </c>
      <c r="I22" s="163"/>
      <c r="J22" s="77"/>
      <c r="K22" s="77"/>
      <c r="L22" s="77"/>
      <c r="M22" s="77"/>
      <c r="N22" s="163"/>
      <c r="O22" s="77" t="s">
        <v>95</v>
      </c>
      <c r="P22" s="77" t="s">
        <v>95</v>
      </c>
      <c r="Q22" s="77"/>
      <c r="R22" s="77"/>
      <c r="S22" s="77"/>
      <c r="T22" s="7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22:B22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13" sqref="D13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653</v>
      </c>
    </row>
    <row r="2" spans="1:7" s="1" customFormat="1" ht="27.75" customHeight="1">
      <c r="A2" s="5" t="s">
        <v>654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3</v>
      </c>
      <c r="B3" s="7"/>
      <c r="C3" s="7"/>
      <c r="D3" s="7"/>
      <c r="E3" s="8"/>
      <c r="F3" s="8"/>
      <c r="G3" s="9" t="s">
        <v>379</v>
      </c>
    </row>
    <row r="4" spans="1:7" s="1" customFormat="1" ht="21.75" customHeight="1">
      <c r="A4" s="10" t="s">
        <v>566</v>
      </c>
      <c r="B4" s="10" t="s">
        <v>565</v>
      </c>
      <c r="C4" s="10" t="s">
        <v>390</v>
      </c>
      <c r="D4" s="11" t="s">
        <v>655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656</v>
      </c>
      <c r="F5" s="11" t="s">
        <v>657</v>
      </c>
      <c r="G5" s="11" t="s">
        <v>658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95</v>
      </c>
      <c r="B8" s="24"/>
      <c r="C8" s="24"/>
      <c r="D8" s="23"/>
      <c r="E8" s="25" t="s">
        <v>95</v>
      </c>
      <c r="F8" s="25" t="s">
        <v>95</v>
      </c>
      <c r="G8" s="25" t="s">
        <v>95</v>
      </c>
    </row>
    <row r="9" spans="1:7" s="1" customFormat="1" ht="18.75" customHeight="1">
      <c r="A9" s="23"/>
      <c r="B9" s="23" t="s">
        <v>95</v>
      </c>
      <c r="C9" s="23" t="s">
        <v>95</v>
      </c>
      <c r="D9" s="23" t="s">
        <v>95</v>
      </c>
      <c r="E9" s="25" t="s">
        <v>95</v>
      </c>
      <c r="F9" s="25" t="s">
        <v>95</v>
      </c>
      <c r="G9" s="25" t="s">
        <v>95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95</v>
      </c>
      <c r="F10" s="25" t="s">
        <v>95</v>
      </c>
      <c r="G10" s="25" t="s">
        <v>95</v>
      </c>
    </row>
    <row r="11" ht="14.25" customHeight="1">
      <c r="A11" s="1" t="s">
        <v>659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workbookViewId="0" topLeftCell="A1">
      <selection activeCell="C9" sqref="C9:C10"/>
    </sheetView>
  </sheetViews>
  <sheetFormatPr defaultColWidth="8.8515625" defaultRowHeight="14.25" customHeight="1"/>
  <cols>
    <col min="1" max="1" width="14.28125" style="61" customWidth="1"/>
    <col min="2" max="2" width="31.57421875" style="61" customWidth="1"/>
    <col min="3" max="3" width="15.421875" style="61" customWidth="1"/>
    <col min="4" max="10" width="18.8515625" style="61" customWidth="1"/>
    <col min="11" max="11" width="15.57421875" style="61" customWidth="1"/>
    <col min="12" max="12" width="14.140625" style="61" customWidth="1"/>
    <col min="13" max="17" width="18.8515625" style="61" customWidth="1"/>
    <col min="18" max="18" width="9.140625" style="61" customWidth="1"/>
    <col min="19" max="16384" width="9.140625" style="61" bestFit="1" customWidth="1"/>
  </cols>
  <sheetData>
    <row r="1" spans="1:17" ht="15.7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 t="s">
        <v>96</v>
      </c>
    </row>
    <row r="2" spans="1:17" ht="28.5" customHeight="1">
      <c r="A2" s="51" t="s">
        <v>97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5" customHeight="1">
      <c r="A3" s="249" t="s">
        <v>3</v>
      </c>
      <c r="B3" s="250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85"/>
      <c r="P3" s="85"/>
      <c r="Q3" s="126" t="s">
        <v>4</v>
      </c>
    </row>
    <row r="4" spans="1:17" ht="17.25" customHeight="1">
      <c r="A4" s="11" t="s">
        <v>98</v>
      </c>
      <c r="B4" s="11" t="s">
        <v>99</v>
      </c>
      <c r="C4" s="71" t="s">
        <v>54</v>
      </c>
      <c r="D4" s="251" t="s">
        <v>100</v>
      </c>
      <c r="E4" s="252"/>
      <c r="F4" s="251" t="s">
        <v>101</v>
      </c>
      <c r="G4" s="252"/>
      <c r="H4" s="174" t="s">
        <v>57</v>
      </c>
      <c r="I4" s="86" t="s">
        <v>58</v>
      </c>
      <c r="J4" s="174" t="s">
        <v>59</v>
      </c>
      <c r="K4" s="86" t="s">
        <v>102</v>
      </c>
      <c r="L4" s="86" t="s">
        <v>61</v>
      </c>
      <c r="M4" s="86"/>
      <c r="N4" s="86"/>
      <c r="O4" s="86"/>
      <c r="P4" s="86"/>
      <c r="Q4" s="86"/>
    </row>
    <row r="5" spans="1:17" ht="27">
      <c r="A5" s="19"/>
      <c r="B5" s="19"/>
      <c r="C5" s="253"/>
      <c r="D5" s="86" t="s">
        <v>54</v>
      </c>
      <c r="E5" s="86" t="s">
        <v>103</v>
      </c>
      <c r="F5" s="86" t="s">
        <v>54</v>
      </c>
      <c r="G5" s="86" t="s">
        <v>103</v>
      </c>
      <c r="H5" s="187"/>
      <c r="I5" s="86"/>
      <c r="J5" s="187"/>
      <c r="K5" s="86"/>
      <c r="L5" s="86" t="s">
        <v>56</v>
      </c>
      <c r="M5" s="86" t="s">
        <v>104</v>
      </c>
      <c r="N5" s="86" t="s">
        <v>105</v>
      </c>
      <c r="O5" s="86" t="s">
        <v>106</v>
      </c>
      <c r="P5" s="86" t="s">
        <v>107</v>
      </c>
      <c r="Q5" s="86" t="s">
        <v>108</v>
      </c>
    </row>
    <row r="6" spans="1:17" ht="16.5" customHeight="1">
      <c r="A6" s="73">
        <v>1</v>
      </c>
      <c r="B6" s="73">
        <v>2</v>
      </c>
      <c r="C6" s="12">
        <v>3</v>
      </c>
      <c r="D6" s="73">
        <v>4</v>
      </c>
      <c r="E6" s="73">
        <v>5</v>
      </c>
      <c r="F6" s="73">
        <v>6</v>
      </c>
      <c r="G6" s="254">
        <v>7</v>
      </c>
      <c r="H6" s="254">
        <v>8</v>
      </c>
      <c r="I6" s="12">
        <v>9</v>
      </c>
      <c r="J6" s="254">
        <v>10</v>
      </c>
      <c r="K6" s="73">
        <v>11</v>
      </c>
      <c r="L6" s="73">
        <v>12</v>
      </c>
      <c r="M6" s="12">
        <v>13</v>
      </c>
      <c r="N6" s="73">
        <v>14</v>
      </c>
      <c r="O6" s="73">
        <v>15</v>
      </c>
      <c r="P6" s="12">
        <v>16</v>
      </c>
      <c r="Q6" s="73">
        <v>17</v>
      </c>
    </row>
    <row r="7" spans="1:17" ht="16.5" customHeight="1">
      <c r="A7" s="255" t="s">
        <v>109</v>
      </c>
      <c r="B7" s="256" t="s">
        <v>110</v>
      </c>
      <c r="C7" s="257">
        <f aca="true" t="shared" si="0" ref="C7:C19">D7+F7</f>
        <v>441.2174</v>
      </c>
      <c r="D7" s="257">
        <f aca="true" t="shared" si="1" ref="D7:D19">E7</f>
        <v>441.2174</v>
      </c>
      <c r="E7" s="257">
        <f aca="true" t="shared" si="2" ref="E7:E19">H7</f>
        <v>441.2174</v>
      </c>
      <c r="F7" s="258"/>
      <c r="G7" s="258"/>
      <c r="H7" s="258">
        <f>H8+H10</f>
        <v>441.2174</v>
      </c>
      <c r="I7" s="260"/>
      <c r="J7" s="260"/>
      <c r="K7" s="261"/>
      <c r="L7" s="257"/>
      <c r="M7" s="260"/>
      <c r="N7" s="261"/>
      <c r="O7" s="261"/>
      <c r="P7" s="260"/>
      <c r="Q7" s="257"/>
    </row>
    <row r="8" spans="1:17" ht="16.5" customHeight="1">
      <c r="A8" s="255" t="s">
        <v>111</v>
      </c>
      <c r="B8" s="256" t="s">
        <v>112</v>
      </c>
      <c r="C8" s="257">
        <f t="shared" si="0"/>
        <v>416.2449</v>
      </c>
      <c r="D8" s="257">
        <f t="shared" si="1"/>
        <v>416.2449</v>
      </c>
      <c r="E8" s="257">
        <f t="shared" si="2"/>
        <v>416.2449</v>
      </c>
      <c r="F8" s="258"/>
      <c r="G8" s="258"/>
      <c r="H8" s="258">
        <v>416.2449</v>
      </c>
      <c r="I8" s="260"/>
      <c r="J8" s="260"/>
      <c r="K8" s="261"/>
      <c r="L8" s="257"/>
      <c r="M8" s="260"/>
      <c r="N8" s="261"/>
      <c r="O8" s="261"/>
      <c r="P8" s="260"/>
      <c r="Q8" s="257"/>
    </row>
    <row r="9" spans="1:17" ht="16.5" customHeight="1">
      <c r="A9" s="255" t="s">
        <v>113</v>
      </c>
      <c r="B9" s="256" t="s">
        <v>114</v>
      </c>
      <c r="C9" s="257">
        <f t="shared" si="0"/>
        <v>416.2449</v>
      </c>
      <c r="D9" s="257">
        <f t="shared" si="1"/>
        <v>416.2449</v>
      </c>
      <c r="E9" s="257">
        <f t="shared" si="2"/>
        <v>416.2449</v>
      </c>
      <c r="F9" s="258"/>
      <c r="G9" s="258"/>
      <c r="H9" s="258">
        <v>416.2449</v>
      </c>
      <c r="I9" s="260"/>
      <c r="J9" s="260"/>
      <c r="K9" s="261"/>
      <c r="L9" s="257"/>
      <c r="M9" s="260"/>
      <c r="N9" s="261"/>
      <c r="O9" s="261"/>
      <c r="P9" s="260"/>
      <c r="Q9" s="257"/>
    </row>
    <row r="10" spans="1:17" ht="16.5" customHeight="1">
      <c r="A10" s="255" t="s">
        <v>115</v>
      </c>
      <c r="B10" s="256" t="s">
        <v>116</v>
      </c>
      <c r="C10" s="257">
        <f t="shared" si="0"/>
        <v>24.9725</v>
      </c>
      <c r="D10" s="257">
        <f t="shared" si="1"/>
        <v>24.9725</v>
      </c>
      <c r="E10" s="257">
        <f t="shared" si="2"/>
        <v>24.9725</v>
      </c>
      <c r="F10" s="258"/>
      <c r="G10" s="258"/>
      <c r="H10" s="258">
        <v>24.9725</v>
      </c>
      <c r="I10" s="260"/>
      <c r="J10" s="260"/>
      <c r="K10" s="261"/>
      <c r="L10" s="257"/>
      <c r="M10" s="260"/>
      <c r="N10" s="261"/>
      <c r="O10" s="261"/>
      <c r="P10" s="260"/>
      <c r="Q10" s="257"/>
    </row>
    <row r="11" spans="1:17" ht="16.5" customHeight="1">
      <c r="A11" s="255" t="s">
        <v>117</v>
      </c>
      <c r="B11" s="256" t="s">
        <v>114</v>
      </c>
      <c r="C11" s="257">
        <f t="shared" si="0"/>
        <v>24.9725</v>
      </c>
      <c r="D11" s="257">
        <f t="shared" si="1"/>
        <v>24.9725</v>
      </c>
      <c r="E11" s="257">
        <f t="shared" si="2"/>
        <v>24.9725</v>
      </c>
      <c r="F11" s="258"/>
      <c r="G11" s="258"/>
      <c r="H11" s="258">
        <v>24.9725</v>
      </c>
      <c r="I11" s="260"/>
      <c r="J11" s="260"/>
      <c r="K11" s="261"/>
      <c r="L11" s="257"/>
      <c r="M11" s="260"/>
      <c r="N11" s="261"/>
      <c r="O11" s="261"/>
      <c r="P11" s="260"/>
      <c r="Q11" s="257"/>
    </row>
    <row r="12" spans="1:17" ht="16.5" customHeight="1">
      <c r="A12" s="255" t="s">
        <v>118</v>
      </c>
      <c r="B12" s="256" t="s">
        <v>119</v>
      </c>
      <c r="C12" s="257">
        <f t="shared" si="0"/>
        <v>28.755</v>
      </c>
      <c r="D12" s="257">
        <f t="shared" si="1"/>
        <v>28.755</v>
      </c>
      <c r="E12" s="257">
        <f t="shared" si="2"/>
        <v>28.755</v>
      </c>
      <c r="F12" s="258"/>
      <c r="G12" s="258"/>
      <c r="H12" s="258">
        <v>28.755</v>
      </c>
      <c r="I12" s="260"/>
      <c r="J12" s="260"/>
      <c r="K12" s="261"/>
      <c r="L12" s="257"/>
      <c r="M12" s="260"/>
      <c r="N12" s="261"/>
      <c r="O12" s="261"/>
      <c r="P12" s="260"/>
      <c r="Q12" s="257"/>
    </row>
    <row r="13" spans="1:17" ht="16.5" customHeight="1">
      <c r="A13" s="255" t="s">
        <v>120</v>
      </c>
      <c r="B13" s="256" t="s">
        <v>121</v>
      </c>
      <c r="C13" s="257">
        <f t="shared" si="0"/>
        <v>28.755</v>
      </c>
      <c r="D13" s="257">
        <f t="shared" si="1"/>
        <v>28.755</v>
      </c>
      <c r="E13" s="257">
        <f t="shared" si="2"/>
        <v>28.755</v>
      </c>
      <c r="F13" s="258"/>
      <c r="G13" s="258"/>
      <c r="H13" s="258">
        <v>28.755</v>
      </c>
      <c r="I13" s="260"/>
      <c r="J13" s="260"/>
      <c r="K13" s="261"/>
      <c r="L13" s="257"/>
      <c r="M13" s="260"/>
      <c r="N13" s="261"/>
      <c r="O13" s="261"/>
      <c r="P13" s="260"/>
      <c r="Q13" s="257"/>
    </row>
    <row r="14" spans="1:17" ht="16.5" customHeight="1">
      <c r="A14" s="255" t="s">
        <v>122</v>
      </c>
      <c r="B14" s="256" t="s">
        <v>114</v>
      </c>
      <c r="C14" s="257">
        <f t="shared" si="0"/>
        <v>28.755</v>
      </c>
      <c r="D14" s="257">
        <f t="shared" si="1"/>
        <v>28.755</v>
      </c>
      <c r="E14" s="257">
        <f t="shared" si="2"/>
        <v>28.755</v>
      </c>
      <c r="F14" s="258"/>
      <c r="G14" s="258"/>
      <c r="H14" s="258">
        <v>28.755</v>
      </c>
      <c r="I14" s="260"/>
      <c r="J14" s="260"/>
      <c r="K14" s="261"/>
      <c r="L14" s="257"/>
      <c r="M14" s="260"/>
      <c r="N14" s="261"/>
      <c r="O14" s="261"/>
      <c r="P14" s="260"/>
      <c r="Q14" s="257"/>
    </row>
    <row r="15" spans="1:17" ht="16.5" customHeight="1">
      <c r="A15" s="255" t="s">
        <v>123</v>
      </c>
      <c r="B15" s="256" t="s">
        <v>124</v>
      </c>
      <c r="C15" s="257">
        <f t="shared" si="0"/>
        <v>130.5419</v>
      </c>
      <c r="D15" s="257">
        <f t="shared" si="1"/>
        <v>130.5419</v>
      </c>
      <c r="E15" s="257">
        <f t="shared" si="2"/>
        <v>130.5419</v>
      </c>
      <c r="F15" s="258"/>
      <c r="G15" s="258"/>
      <c r="H15" s="258">
        <f>H16+H18+H20</f>
        <v>130.5419</v>
      </c>
      <c r="I15" s="260"/>
      <c r="J15" s="260"/>
      <c r="K15" s="261"/>
      <c r="L15" s="257"/>
      <c r="M15" s="260"/>
      <c r="N15" s="261"/>
      <c r="O15" s="261"/>
      <c r="P15" s="260"/>
      <c r="Q15" s="257"/>
    </row>
    <row r="16" spans="1:17" ht="16.5" customHeight="1">
      <c r="A16" s="255" t="s">
        <v>125</v>
      </c>
      <c r="B16" s="256" t="s">
        <v>126</v>
      </c>
      <c r="C16" s="257">
        <f t="shared" si="0"/>
        <v>38.7907</v>
      </c>
      <c r="D16" s="257">
        <f t="shared" si="1"/>
        <v>38.7907</v>
      </c>
      <c r="E16" s="257">
        <f t="shared" si="2"/>
        <v>38.7907</v>
      </c>
      <c r="F16" s="258"/>
      <c r="G16" s="258"/>
      <c r="H16" s="258">
        <v>38.7907</v>
      </c>
      <c r="I16" s="260"/>
      <c r="J16" s="260"/>
      <c r="K16" s="261"/>
      <c r="L16" s="257"/>
      <c r="M16" s="260"/>
      <c r="N16" s="261"/>
      <c r="O16" s="261"/>
      <c r="P16" s="260"/>
      <c r="Q16" s="257"/>
    </row>
    <row r="17" spans="1:17" ht="16.5" customHeight="1">
      <c r="A17" s="255" t="s">
        <v>127</v>
      </c>
      <c r="B17" s="256" t="s">
        <v>128</v>
      </c>
      <c r="C17" s="257">
        <f t="shared" si="0"/>
        <v>38.7907</v>
      </c>
      <c r="D17" s="257">
        <f t="shared" si="1"/>
        <v>38.7907</v>
      </c>
      <c r="E17" s="257">
        <f t="shared" si="2"/>
        <v>38.7907</v>
      </c>
      <c r="F17" s="258"/>
      <c r="G17" s="258"/>
      <c r="H17" s="258">
        <v>38.7907</v>
      </c>
      <c r="I17" s="260"/>
      <c r="J17" s="260"/>
      <c r="K17" s="261"/>
      <c r="L17" s="257"/>
      <c r="M17" s="260"/>
      <c r="N17" s="261"/>
      <c r="O17" s="261"/>
      <c r="P17" s="260"/>
      <c r="Q17" s="257"/>
    </row>
    <row r="18" spans="1:17" ht="16.5" customHeight="1">
      <c r="A18" s="255" t="s">
        <v>129</v>
      </c>
      <c r="B18" s="256" t="s">
        <v>130</v>
      </c>
      <c r="C18" s="257">
        <f t="shared" si="0"/>
        <v>89.6058</v>
      </c>
      <c r="D18" s="257">
        <f t="shared" si="1"/>
        <v>89.6058</v>
      </c>
      <c r="E18" s="257">
        <f t="shared" si="2"/>
        <v>89.6058</v>
      </c>
      <c r="F18" s="258"/>
      <c r="G18" s="258"/>
      <c r="H18" s="258">
        <v>89.6058</v>
      </c>
      <c r="I18" s="260"/>
      <c r="J18" s="260"/>
      <c r="K18" s="261"/>
      <c r="L18" s="257"/>
      <c r="M18" s="260"/>
      <c r="N18" s="261"/>
      <c r="O18" s="261"/>
      <c r="P18" s="260"/>
      <c r="Q18" s="257"/>
    </row>
    <row r="19" spans="1:17" ht="16.5" customHeight="1">
      <c r="A19" s="255" t="s">
        <v>131</v>
      </c>
      <c r="B19" s="256" t="s">
        <v>132</v>
      </c>
      <c r="C19" s="257">
        <f t="shared" si="0"/>
        <v>89.6058</v>
      </c>
      <c r="D19" s="257">
        <f t="shared" si="1"/>
        <v>89.6058</v>
      </c>
      <c r="E19" s="257">
        <f t="shared" si="2"/>
        <v>89.6058</v>
      </c>
      <c r="F19" s="258"/>
      <c r="G19" s="258"/>
      <c r="H19" s="258">
        <v>89.6058</v>
      </c>
      <c r="I19" s="260"/>
      <c r="J19" s="260"/>
      <c r="K19" s="261"/>
      <c r="L19" s="257"/>
      <c r="M19" s="260"/>
      <c r="N19" s="261"/>
      <c r="O19" s="261"/>
      <c r="P19" s="260"/>
      <c r="Q19" s="257"/>
    </row>
    <row r="20" spans="1:17" ht="16.5" customHeight="1">
      <c r="A20" s="255" t="s">
        <v>133</v>
      </c>
      <c r="B20" s="256" t="s">
        <v>134</v>
      </c>
      <c r="C20" s="257">
        <f aca="true" t="shared" si="3" ref="C20:C46">D20+F20</f>
        <v>2.1454</v>
      </c>
      <c r="D20" s="257">
        <f aca="true" t="shared" si="4" ref="D20:D46">E20</f>
        <v>2.1454</v>
      </c>
      <c r="E20" s="257">
        <f aca="true" t="shared" si="5" ref="E20:E46">H20</f>
        <v>2.1454</v>
      </c>
      <c r="F20" s="258"/>
      <c r="G20" s="258"/>
      <c r="H20" s="258">
        <v>2.1454</v>
      </c>
      <c r="I20" s="260"/>
      <c r="J20" s="260"/>
      <c r="K20" s="261"/>
      <c r="L20" s="257"/>
      <c r="M20" s="260"/>
      <c r="N20" s="261"/>
      <c r="O20" s="261"/>
      <c r="P20" s="260"/>
      <c r="Q20" s="257"/>
    </row>
    <row r="21" spans="1:17" ht="16.5" customHeight="1">
      <c r="A21" s="255" t="s">
        <v>135</v>
      </c>
      <c r="B21" s="256" t="s">
        <v>136</v>
      </c>
      <c r="C21" s="257">
        <f t="shared" si="3"/>
        <v>2.1454</v>
      </c>
      <c r="D21" s="257">
        <f t="shared" si="4"/>
        <v>2.1454</v>
      </c>
      <c r="E21" s="257">
        <f t="shared" si="5"/>
        <v>2.1454</v>
      </c>
      <c r="F21" s="258"/>
      <c r="G21" s="258"/>
      <c r="H21" s="258">
        <v>2.1454</v>
      </c>
      <c r="I21" s="260"/>
      <c r="J21" s="260"/>
      <c r="K21" s="261"/>
      <c r="L21" s="257"/>
      <c r="M21" s="260"/>
      <c r="N21" s="261"/>
      <c r="O21" s="261"/>
      <c r="P21" s="260"/>
      <c r="Q21" s="257"/>
    </row>
    <row r="22" spans="1:17" ht="16.5" customHeight="1">
      <c r="A22" s="255" t="s">
        <v>137</v>
      </c>
      <c r="B22" s="256" t="s">
        <v>138</v>
      </c>
      <c r="C22" s="257">
        <f t="shared" si="3"/>
        <v>44.7612</v>
      </c>
      <c r="D22" s="257">
        <f t="shared" si="4"/>
        <v>44.7612</v>
      </c>
      <c r="E22" s="257">
        <f t="shared" si="5"/>
        <v>44.7612</v>
      </c>
      <c r="F22" s="258"/>
      <c r="G22" s="258"/>
      <c r="H22" s="258">
        <f>H23</f>
        <v>44.7612</v>
      </c>
      <c r="I22" s="260"/>
      <c r="J22" s="260"/>
      <c r="K22" s="261"/>
      <c r="L22" s="257"/>
      <c r="M22" s="260"/>
      <c r="N22" s="261"/>
      <c r="O22" s="261"/>
      <c r="P22" s="260"/>
      <c r="Q22" s="257"/>
    </row>
    <row r="23" spans="1:17" ht="16.5" customHeight="1">
      <c r="A23" s="255" t="s">
        <v>139</v>
      </c>
      <c r="B23" s="256" t="s">
        <v>140</v>
      </c>
      <c r="C23" s="257">
        <f t="shared" si="3"/>
        <v>44.7612</v>
      </c>
      <c r="D23" s="257">
        <f t="shared" si="4"/>
        <v>44.7612</v>
      </c>
      <c r="E23" s="257">
        <f t="shared" si="5"/>
        <v>44.7612</v>
      </c>
      <c r="F23" s="258"/>
      <c r="G23" s="258"/>
      <c r="H23" s="258">
        <f>SUM(H24:H27)</f>
        <v>44.7612</v>
      </c>
      <c r="I23" s="260"/>
      <c r="J23" s="260"/>
      <c r="K23" s="261"/>
      <c r="L23" s="257"/>
      <c r="M23" s="260"/>
      <c r="N23" s="261"/>
      <c r="O23" s="261"/>
      <c r="P23" s="260"/>
      <c r="Q23" s="257"/>
    </row>
    <row r="24" spans="1:17" ht="16.5" customHeight="1">
      <c r="A24" s="255" t="s">
        <v>141</v>
      </c>
      <c r="B24" s="256" t="s">
        <v>142</v>
      </c>
      <c r="C24" s="257">
        <f t="shared" si="3"/>
        <v>11.4396</v>
      </c>
      <c r="D24" s="257">
        <f t="shared" si="4"/>
        <v>11.4396</v>
      </c>
      <c r="E24" s="257">
        <f t="shared" si="5"/>
        <v>11.4396</v>
      </c>
      <c r="F24" s="258"/>
      <c r="G24" s="258"/>
      <c r="H24" s="258">
        <v>11.4396</v>
      </c>
      <c r="I24" s="260"/>
      <c r="J24" s="260"/>
      <c r="K24" s="261"/>
      <c r="L24" s="257"/>
      <c r="M24" s="260"/>
      <c r="N24" s="261"/>
      <c r="O24" s="261"/>
      <c r="P24" s="260"/>
      <c r="Q24" s="257"/>
    </row>
    <row r="25" spans="1:17" ht="16.5" customHeight="1">
      <c r="A25" s="255" t="s">
        <v>143</v>
      </c>
      <c r="B25" s="256" t="s">
        <v>144</v>
      </c>
      <c r="C25" s="257">
        <f t="shared" si="3"/>
        <v>14.6114</v>
      </c>
      <c r="D25" s="257">
        <f t="shared" si="4"/>
        <v>14.6114</v>
      </c>
      <c r="E25" s="257">
        <f t="shared" si="5"/>
        <v>14.6114</v>
      </c>
      <c r="F25" s="258"/>
      <c r="G25" s="258"/>
      <c r="H25" s="258">
        <v>14.6114</v>
      </c>
      <c r="I25" s="260"/>
      <c r="J25" s="260"/>
      <c r="K25" s="261"/>
      <c r="L25" s="257"/>
      <c r="M25" s="260"/>
      <c r="N25" s="261"/>
      <c r="O25" s="261"/>
      <c r="P25" s="260"/>
      <c r="Q25" s="257"/>
    </row>
    <row r="26" spans="1:17" ht="16.5" customHeight="1">
      <c r="A26" s="255" t="s">
        <v>145</v>
      </c>
      <c r="B26" s="256" t="s">
        <v>146</v>
      </c>
      <c r="C26" s="257">
        <f t="shared" si="3"/>
        <v>17.5904</v>
      </c>
      <c r="D26" s="257">
        <f t="shared" si="4"/>
        <v>17.5904</v>
      </c>
      <c r="E26" s="257">
        <f t="shared" si="5"/>
        <v>17.5904</v>
      </c>
      <c r="F26" s="258"/>
      <c r="G26" s="258"/>
      <c r="H26" s="258">
        <v>17.5904</v>
      </c>
      <c r="I26" s="260"/>
      <c r="J26" s="260"/>
      <c r="K26" s="261"/>
      <c r="L26" s="257"/>
      <c r="M26" s="260"/>
      <c r="N26" s="261"/>
      <c r="O26" s="261"/>
      <c r="P26" s="260"/>
      <c r="Q26" s="257"/>
    </row>
    <row r="27" spans="1:17" ht="16.5" customHeight="1">
      <c r="A27" s="255" t="s">
        <v>147</v>
      </c>
      <c r="B27" s="256" t="s">
        <v>148</v>
      </c>
      <c r="C27" s="257">
        <f t="shared" si="3"/>
        <v>1.1198</v>
      </c>
      <c r="D27" s="257">
        <f t="shared" si="4"/>
        <v>1.1198</v>
      </c>
      <c r="E27" s="257">
        <f t="shared" si="5"/>
        <v>1.1198</v>
      </c>
      <c r="F27" s="258"/>
      <c r="G27" s="258"/>
      <c r="H27" s="258">
        <v>1.1198</v>
      </c>
      <c r="I27" s="260"/>
      <c r="J27" s="260"/>
      <c r="K27" s="261"/>
      <c r="L27" s="257"/>
      <c r="M27" s="260"/>
      <c r="N27" s="261"/>
      <c r="O27" s="261"/>
      <c r="P27" s="260"/>
      <c r="Q27" s="257"/>
    </row>
    <row r="28" spans="1:17" ht="16.5" customHeight="1">
      <c r="A28" s="255" t="s">
        <v>149</v>
      </c>
      <c r="B28" s="256" t="s">
        <v>150</v>
      </c>
      <c r="C28" s="257">
        <f t="shared" si="3"/>
        <v>55.2014</v>
      </c>
      <c r="D28" s="257">
        <f t="shared" si="4"/>
        <v>55.2014</v>
      </c>
      <c r="E28" s="257">
        <f t="shared" si="5"/>
        <v>55.2014</v>
      </c>
      <c r="F28" s="258"/>
      <c r="G28" s="258"/>
      <c r="H28" s="258">
        <v>55.2014</v>
      </c>
      <c r="I28" s="260"/>
      <c r="J28" s="260"/>
      <c r="K28" s="261"/>
      <c r="L28" s="257"/>
      <c r="M28" s="260"/>
      <c r="N28" s="261"/>
      <c r="O28" s="261"/>
      <c r="P28" s="260"/>
      <c r="Q28" s="257"/>
    </row>
    <row r="29" spans="1:17" ht="16.5" customHeight="1">
      <c r="A29" s="255" t="s">
        <v>151</v>
      </c>
      <c r="B29" s="256" t="s">
        <v>152</v>
      </c>
      <c r="C29" s="257">
        <f t="shared" si="3"/>
        <v>55.2014</v>
      </c>
      <c r="D29" s="257">
        <f t="shared" si="4"/>
        <v>55.2014</v>
      </c>
      <c r="E29" s="257">
        <f t="shared" si="5"/>
        <v>55.2014</v>
      </c>
      <c r="F29" s="258"/>
      <c r="G29" s="258"/>
      <c r="H29" s="258">
        <v>55.2014</v>
      </c>
      <c r="I29" s="260"/>
      <c r="J29" s="260"/>
      <c r="K29" s="261"/>
      <c r="L29" s="257"/>
      <c r="M29" s="260"/>
      <c r="N29" s="261"/>
      <c r="O29" s="261"/>
      <c r="P29" s="260"/>
      <c r="Q29" s="257"/>
    </row>
    <row r="30" spans="1:17" ht="16.5" customHeight="1">
      <c r="A30" s="255" t="s">
        <v>153</v>
      </c>
      <c r="B30" s="256" t="s">
        <v>114</v>
      </c>
      <c r="C30" s="257">
        <f t="shared" si="3"/>
        <v>55.2014</v>
      </c>
      <c r="D30" s="257">
        <f t="shared" si="4"/>
        <v>55.2014</v>
      </c>
      <c r="E30" s="257">
        <f t="shared" si="5"/>
        <v>55.2014</v>
      </c>
      <c r="F30" s="258"/>
      <c r="G30" s="258"/>
      <c r="H30" s="258">
        <v>55.2014</v>
      </c>
      <c r="I30" s="260"/>
      <c r="J30" s="260"/>
      <c r="K30" s="261"/>
      <c r="L30" s="257"/>
      <c r="M30" s="260"/>
      <c r="N30" s="261"/>
      <c r="O30" s="261"/>
      <c r="P30" s="260"/>
      <c r="Q30" s="257"/>
    </row>
    <row r="31" spans="1:17" ht="16.5" customHeight="1">
      <c r="A31" s="255" t="s">
        <v>154</v>
      </c>
      <c r="B31" s="256" t="s">
        <v>155</v>
      </c>
      <c r="C31" s="257">
        <f t="shared" si="3"/>
        <v>216.13780000000003</v>
      </c>
      <c r="D31" s="257">
        <f t="shared" si="4"/>
        <v>216.13780000000003</v>
      </c>
      <c r="E31" s="257">
        <f t="shared" si="5"/>
        <v>216.13780000000003</v>
      </c>
      <c r="F31" s="258"/>
      <c r="G31" s="258"/>
      <c r="H31" s="258">
        <v>216.13780000000003</v>
      </c>
      <c r="I31" s="260"/>
      <c r="J31" s="260"/>
      <c r="K31" s="261"/>
      <c r="L31" s="257"/>
      <c r="M31" s="260"/>
      <c r="N31" s="261"/>
      <c r="O31" s="261"/>
      <c r="P31" s="260"/>
      <c r="Q31" s="257"/>
    </row>
    <row r="32" spans="1:17" ht="16.5" customHeight="1">
      <c r="A32" s="255" t="s">
        <v>156</v>
      </c>
      <c r="B32" s="256" t="s">
        <v>157</v>
      </c>
      <c r="C32" s="257">
        <f t="shared" si="3"/>
        <v>130.4342</v>
      </c>
      <c r="D32" s="257">
        <f t="shared" si="4"/>
        <v>130.4342</v>
      </c>
      <c r="E32" s="257">
        <f t="shared" si="5"/>
        <v>130.4342</v>
      </c>
      <c r="F32" s="258"/>
      <c r="G32" s="258"/>
      <c r="H32" s="258">
        <v>130.4342</v>
      </c>
      <c r="I32" s="260"/>
      <c r="J32" s="260"/>
      <c r="K32" s="261"/>
      <c r="L32" s="257"/>
      <c r="M32" s="260"/>
      <c r="N32" s="261"/>
      <c r="O32" s="261"/>
      <c r="P32" s="260"/>
      <c r="Q32" s="257"/>
    </row>
    <row r="33" spans="1:17" ht="16.5" customHeight="1">
      <c r="A33" s="255" t="s">
        <v>158</v>
      </c>
      <c r="B33" s="256" t="s">
        <v>159</v>
      </c>
      <c r="C33" s="257">
        <f t="shared" si="3"/>
        <v>130.4342</v>
      </c>
      <c r="D33" s="257">
        <f t="shared" si="4"/>
        <v>130.4342</v>
      </c>
      <c r="E33" s="257">
        <f t="shared" si="5"/>
        <v>130.4342</v>
      </c>
      <c r="F33" s="258"/>
      <c r="G33" s="258"/>
      <c r="H33" s="258">
        <v>130.4342</v>
      </c>
      <c r="I33" s="260"/>
      <c r="J33" s="260"/>
      <c r="K33" s="261"/>
      <c r="L33" s="257"/>
      <c r="M33" s="260"/>
      <c r="N33" s="261"/>
      <c r="O33" s="261"/>
      <c r="P33" s="260"/>
      <c r="Q33" s="257"/>
    </row>
    <row r="34" spans="1:17" ht="16.5" customHeight="1">
      <c r="A34" s="255" t="s">
        <v>160</v>
      </c>
      <c r="B34" s="256" t="s">
        <v>161</v>
      </c>
      <c r="C34" s="257">
        <f t="shared" si="3"/>
        <v>37.455</v>
      </c>
      <c r="D34" s="257">
        <f t="shared" si="4"/>
        <v>37.455</v>
      </c>
      <c r="E34" s="257">
        <f t="shared" si="5"/>
        <v>37.455</v>
      </c>
      <c r="F34" s="258"/>
      <c r="G34" s="258"/>
      <c r="H34" s="258">
        <v>37.455</v>
      </c>
      <c r="I34" s="260"/>
      <c r="J34" s="260"/>
      <c r="K34" s="261"/>
      <c r="L34" s="257"/>
      <c r="M34" s="260"/>
      <c r="N34" s="261"/>
      <c r="O34" s="261"/>
      <c r="P34" s="260"/>
      <c r="Q34" s="257"/>
    </row>
    <row r="35" spans="1:17" ht="16.5" customHeight="1">
      <c r="A35" s="255" t="s">
        <v>162</v>
      </c>
      <c r="B35" s="256" t="s">
        <v>163</v>
      </c>
      <c r="C35" s="257">
        <f t="shared" si="3"/>
        <v>37.455</v>
      </c>
      <c r="D35" s="257">
        <f t="shared" si="4"/>
        <v>37.455</v>
      </c>
      <c r="E35" s="257">
        <f t="shared" si="5"/>
        <v>37.455</v>
      </c>
      <c r="F35" s="258"/>
      <c r="G35" s="258"/>
      <c r="H35" s="258">
        <v>37.455</v>
      </c>
      <c r="I35" s="260"/>
      <c r="J35" s="260"/>
      <c r="K35" s="261"/>
      <c r="L35" s="257"/>
      <c r="M35" s="260"/>
      <c r="N35" s="261"/>
      <c r="O35" s="261"/>
      <c r="P35" s="260"/>
      <c r="Q35" s="257"/>
    </row>
    <row r="36" spans="1:17" ht="16.5" customHeight="1">
      <c r="A36" s="255" t="s">
        <v>164</v>
      </c>
      <c r="B36" s="256" t="s">
        <v>165</v>
      </c>
      <c r="C36" s="257">
        <f t="shared" si="3"/>
        <v>48.2486</v>
      </c>
      <c r="D36" s="257">
        <f t="shared" si="4"/>
        <v>48.2486</v>
      </c>
      <c r="E36" s="257">
        <f t="shared" si="5"/>
        <v>48.2486</v>
      </c>
      <c r="F36" s="258"/>
      <c r="G36" s="258"/>
      <c r="H36" s="258">
        <v>48.2486</v>
      </c>
      <c r="I36" s="260"/>
      <c r="J36" s="260"/>
      <c r="K36" s="261"/>
      <c r="L36" s="257"/>
      <c r="M36" s="260"/>
      <c r="N36" s="261"/>
      <c r="O36" s="261"/>
      <c r="P36" s="260"/>
      <c r="Q36" s="257"/>
    </row>
    <row r="37" spans="1:17" ht="16.5" customHeight="1">
      <c r="A37" s="255" t="s">
        <v>166</v>
      </c>
      <c r="B37" s="256" t="s">
        <v>167</v>
      </c>
      <c r="C37" s="257">
        <f t="shared" si="3"/>
        <v>48.2486</v>
      </c>
      <c r="D37" s="257">
        <f t="shared" si="4"/>
        <v>48.2486</v>
      </c>
      <c r="E37" s="257">
        <f t="shared" si="5"/>
        <v>48.2486</v>
      </c>
      <c r="F37" s="258"/>
      <c r="G37" s="258"/>
      <c r="H37" s="258">
        <v>48.2486</v>
      </c>
      <c r="I37" s="260"/>
      <c r="J37" s="260"/>
      <c r="K37" s="261"/>
      <c r="L37" s="257"/>
      <c r="M37" s="260"/>
      <c r="N37" s="261"/>
      <c r="O37" s="261"/>
      <c r="P37" s="260"/>
      <c r="Q37" s="257"/>
    </row>
    <row r="38" spans="1:17" ht="16.5" customHeight="1">
      <c r="A38" s="255" t="s">
        <v>168</v>
      </c>
      <c r="B38" s="256" t="s">
        <v>169</v>
      </c>
      <c r="C38" s="257">
        <f t="shared" si="3"/>
        <v>18.5844</v>
      </c>
      <c r="D38" s="257">
        <f t="shared" si="4"/>
        <v>18.5844</v>
      </c>
      <c r="E38" s="257">
        <f t="shared" si="5"/>
        <v>18.5844</v>
      </c>
      <c r="F38" s="258"/>
      <c r="G38" s="258"/>
      <c r="H38" s="258">
        <v>18.5844</v>
      </c>
      <c r="I38" s="260"/>
      <c r="J38" s="260"/>
      <c r="K38" s="261"/>
      <c r="L38" s="257"/>
      <c r="M38" s="260"/>
      <c r="N38" s="261"/>
      <c r="O38" s="261"/>
      <c r="P38" s="260"/>
      <c r="Q38" s="257"/>
    </row>
    <row r="39" spans="1:17" ht="16.5" customHeight="1">
      <c r="A39" s="255" t="s">
        <v>170</v>
      </c>
      <c r="B39" s="256" t="s">
        <v>171</v>
      </c>
      <c r="C39" s="257">
        <f t="shared" si="3"/>
        <v>18.5844</v>
      </c>
      <c r="D39" s="257">
        <f t="shared" si="4"/>
        <v>18.5844</v>
      </c>
      <c r="E39" s="257">
        <f t="shared" si="5"/>
        <v>18.5844</v>
      </c>
      <c r="F39" s="258"/>
      <c r="G39" s="258"/>
      <c r="H39" s="258">
        <v>18.5844</v>
      </c>
      <c r="I39" s="260"/>
      <c r="J39" s="260"/>
      <c r="K39" s="261"/>
      <c r="L39" s="257"/>
      <c r="M39" s="260"/>
      <c r="N39" s="261"/>
      <c r="O39" s="261"/>
      <c r="P39" s="260"/>
      <c r="Q39" s="257"/>
    </row>
    <row r="40" spans="1:17" ht="16.5" customHeight="1">
      <c r="A40" s="255" t="s">
        <v>172</v>
      </c>
      <c r="B40" s="256" t="s">
        <v>114</v>
      </c>
      <c r="C40" s="257">
        <f t="shared" si="3"/>
        <v>18.5844</v>
      </c>
      <c r="D40" s="257">
        <f t="shared" si="4"/>
        <v>18.5844</v>
      </c>
      <c r="E40" s="257">
        <f t="shared" si="5"/>
        <v>18.5844</v>
      </c>
      <c r="F40" s="258"/>
      <c r="G40" s="258"/>
      <c r="H40" s="258">
        <v>18.5844</v>
      </c>
      <c r="I40" s="260"/>
      <c r="J40" s="260"/>
      <c r="K40" s="261"/>
      <c r="L40" s="257"/>
      <c r="M40" s="260"/>
      <c r="N40" s="261"/>
      <c r="O40" s="261"/>
      <c r="P40" s="260"/>
      <c r="Q40" s="257"/>
    </row>
    <row r="41" spans="1:17" ht="16.5" customHeight="1">
      <c r="A41" s="255" t="s">
        <v>173</v>
      </c>
      <c r="B41" s="256" t="s">
        <v>174</v>
      </c>
      <c r="C41" s="257">
        <f t="shared" si="3"/>
        <v>20.1347</v>
      </c>
      <c r="D41" s="257">
        <f t="shared" si="4"/>
        <v>20.1347</v>
      </c>
      <c r="E41" s="257">
        <f t="shared" si="5"/>
        <v>20.1347</v>
      </c>
      <c r="F41" s="258"/>
      <c r="G41" s="258"/>
      <c r="H41" s="258">
        <v>20.1347</v>
      </c>
      <c r="I41" s="260"/>
      <c r="J41" s="260"/>
      <c r="K41" s="261"/>
      <c r="L41" s="257"/>
      <c r="M41" s="260"/>
      <c r="N41" s="261"/>
      <c r="O41" s="261"/>
      <c r="P41" s="260"/>
      <c r="Q41" s="257"/>
    </row>
    <row r="42" spans="1:17" ht="16.5" customHeight="1">
      <c r="A42" s="255" t="s">
        <v>175</v>
      </c>
      <c r="B42" s="256" t="s">
        <v>176</v>
      </c>
      <c r="C42" s="257">
        <f t="shared" si="3"/>
        <v>20.1347</v>
      </c>
      <c r="D42" s="257">
        <f t="shared" si="4"/>
        <v>20.1347</v>
      </c>
      <c r="E42" s="257">
        <f t="shared" si="5"/>
        <v>20.1347</v>
      </c>
      <c r="F42" s="258"/>
      <c r="G42" s="258"/>
      <c r="H42" s="258">
        <v>20.1347</v>
      </c>
      <c r="I42" s="260"/>
      <c r="J42" s="260"/>
      <c r="K42" s="261"/>
      <c r="L42" s="257"/>
      <c r="M42" s="260"/>
      <c r="N42" s="261"/>
      <c r="O42" s="261"/>
      <c r="P42" s="260"/>
      <c r="Q42" s="257"/>
    </row>
    <row r="43" spans="1:17" ht="16.5" customHeight="1">
      <c r="A43" s="255" t="s">
        <v>177</v>
      </c>
      <c r="B43" s="256" t="s">
        <v>114</v>
      </c>
      <c r="C43" s="257">
        <f t="shared" si="3"/>
        <v>20.1347</v>
      </c>
      <c r="D43" s="257">
        <f t="shared" si="4"/>
        <v>20.1347</v>
      </c>
      <c r="E43" s="257">
        <f t="shared" si="5"/>
        <v>20.1347</v>
      </c>
      <c r="F43" s="258"/>
      <c r="G43" s="258"/>
      <c r="H43" s="258">
        <v>20.1347</v>
      </c>
      <c r="I43" s="260"/>
      <c r="J43" s="260"/>
      <c r="K43" s="261"/>
      <c r="L43" s="257"/>
      <c r="M43" s="260"/>
      <c r="N43" s="261"/>
      <c r="O43" s="261"/>
      <c r="P43" s="260"/>
      <c r="Q43" s="257"/>
    </row>
    <row r="44" spans="1:17" ht="16.5" customHeight="1">
      <c r="A44" s="255" t="s">
        <v>178</v>
      </c>
      <c r="B44" s="256" t="s">
        <v>179</v>
      </c>
      <c r="C44" s="257">
        <f t="shared" si="3"/>
        <v>56.0036</v>
      </c>
      <c r="D44" s="257">
        <f t="shared" si="4"/>
        <v>56.0036</v>
      </c>
      <c r="E44" s="257">
        <f t="shared" si="5"/>
        <v>56.0036</v>
      </c>
      <c r="F44" s="258"/>
      <c r="G44" s="258"/>
      <c r="H44" s="258">
        <v>56.0036</v>
      </c>
      <c r="I44" s="260"/>
      <c r="J44" s="260"/>
      <c r="K44" s="261"/>
      <c r="L44" s="257"/>
      <c r="M44" s="260"/>
      <c r="N44" s="261"/>
      <c r="O44" s="261"/>
      <c r="P44" s="260"/>
      <c r="Q44" s="257"/>
    </row>
    <row r="45" spans="1:17" ht="16.5" customHeight="1">
      <c r="A45" s="255" t="s">
        <v>180</v>
      </c>
      <c r="B45" s="256" t="s">
        <v>181</v>
      </c>
      <c r="C45" s="257">
        <f t="shared" si="3"/>
        <v>56.0036</v>
      </c>
      <c r="D45" s="257">
        <f t="shared" si="4"/>
        <v>56.0036</v>
      </c>
      <c r="E45" s="257">
        <f t="shared" si="5"/>
        <v>56.0036</v>
      </c>
      <c r="F45" s="258"/>
      <c r="G45" s="258"/>
      <c r="H45" s="258">
        <v>56.0036</v>
      </c>
      <c r="I45" s="260"/>
      <c r="J45" s="260"/>
      <c r="K45" s="261"/>
      <c r="L45" s="257"/>
      <c r="M45" s="260"/>
      <c r="N45" s="261"/>
      <c r="O45" s="261"/>
      <c r="P45" s="260"/>
      <c r="Q45" s="257"/>
    </row>
    <row r="46" spans="1:17" ht="20.25" customHeight="1">
      <c r="A46" s="255" t="s">
        <v>182</v>
      </c>
      <c r="B46" s="256" t="s">
        <v>183</v>
      </c>
      <c r="C46" s="257">
        <f t="shared" si="3"/>
        <v>56.0036</v>
      </c>
      <c r="D46" s="257">
        <f t="shared" si="4"/>
        <v>56.0036</v>
      </c>
      <c r="E46" s="257">
        <f t="shared" si="5"/>
        <v>56.0036</v>
      </c>
      <c r="F46" s="258"/>
      <c r="G46" s="258"/>
      <c r="H46" s="258">
        <v>56.0036</v>
      </c>
      <c r="I46" s="88"/>
      <c r="J46" s="88"/>
      <c r="K46" s="88" t="s">
        <v>95</v>
      </c>
      <c r="L46" s="257"/>
      <c r="M46" s="88"/>
      <c r="N46" s="88"/>
      <c r="O46" s="88"/>
      <c r="P46" s="88"/>
      <c r="Q46" s="257"/>
    </row>
    <row r="47" spans="1:17" ht="17.25" customHeight="1">
      <c r="A47" s="32" t="s">
        <v>184</v>
      </c>
      <c r="B47" s="259" t="s">
        <v>184</v>
      </c>
      <c r="C47" s="258">
        <f>C44+C41+C38+C31+C28+C22+C15+C12+C7</f>
        <v>1011.3374</v>
      </c>
      <c r="D47" s="258">
        <f>D44+D41+D38+D31+D28+D22+D15+D12+D7</f>
        <v>1011.3374</v>
      </c>
      <c r="E47" s="258">
        <f>E44+E41+E38+E31+E28+E22+E15+E12+E7</f>
        <v>1011.3374</v>
      </c>
      <c r="F47" s="258"/>
      <c r="G47" s="258"/>
      <c r="H47" s="258">
        <f>H44+H41+H38+H31+H28+H22+H15+H12+H7</f>
        <v>1011.3374</v>
      </c>
      <c r="I47" s="262"/>
      <c r="J47" s="262"/>
      <c r="K47" s="262" t="s">
        <v>95</v>
      </c>
      <c r="L47" s="257"/>
      <c r="M47" s="262"/>
      <c r="N47" s="262"/>
      <c r="O47" s="262"/>
      <c r="P47" s="262"/>
      <c r="Q47" s="257"/>
    </row>
  </sheetData>
  <sheetProtection/>
  <mergeCells count="13">
    <mergeCell ref="A2:Q2"/>
    <mergeCell ref="A3:N3"/>
    <mergeCell ref="D4:E4"/>
    <mergeCell ref="F4:G4"/>
    <mergeCell ref="L4:Q4"/>
    <mergeCell ref="A47:B47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7" sqref="D7"/>
    </sheetView>
  </sheetViews>
  <sheetFormatPr defaultColWidth="8.8515625" defaultRowHeight="14.25" customHeight="1"/>
  <cols>
    <col min="1" max="1" width="49.28125" style="48" customWidth="1"/>
    <col min="2" max="2" width="38.8515625" style="48" customWidth="1"/>
    <col min="3" max="3" width="48.57421875" style="48" customWidth="1"/>
    <col min="4" max="4" width="36.421875" style="48" customWidth="1"/>
    <col min="5" max="5" width="9.140625" style="49" customWidth="1"/>
    <col min="6" max="16384" width="9.140625" style="49" bestFit="1" customWidth="1"/>
  </cols>
  <sheetData>
    <row r="1" spans="1:4" ht="14.25" customHeight="1">
      <c r="A1" s="235"/>
      <c r="B1" s="235"/>
      <c r="C1" s="235"/>
      <c r="D1" s="120" t="s">
        <v>185</v>
      </c>
    </row>
    <row r="2" spans="1:4" ht="31.5" customHeight="1">
      <c r="A2" s="50" t="s">
        <v>186</v>
      </c>
      <c r="B2" s="236"/>
      <c r="C2" s="236"/>
      <c r="D2" s="236"/>
    </row>
    <row r="3" spans="1:4" ht="17.25" customHeight="1">
      <c r="A3" s="145" t="s">
        <v>3</v>
      </c>
      <c r="B3" s="237"/>
      <c r="C3" s="237"/>
      <c r="D3" s="121" t="s">
        <v>4</v>
      </c>
    </row>
    <row r="4" spans="1:4" ht="19.5" customHeight="1">
      <c r="A4" s="12" t="s">
        <v>5</v>
      </c>
      <c r="B4" s="14"/>
      <c r="C4" s="12" t="s">
        <v>6</v>
      </c>
      <c r="D4" s="14"/>
    </row>
    <row r="5" spans="1:4" ht="21.75" customHeight="1">
      <c r="A5" s="17" t="s">
        <v>7</v>
      </c>
      <c r="B5" s="238" t="s">
        <v>8</v>
      </c>
      <c r="C5" s="17" t="s">
        <v>187</v>
      </c>
      <c r="D5" s="238" t="s">
        <v>8</v>
      </c>
    </row>
    <row r="6" spans="1:4" ht="17.25" customHeight="1">
      <c r="A6" s="20"/>
      <c r="B6" s="19"/>
      <c r="C6" s="20"/>
      <c r="D6" s="19"/>
    </row>
    <row r="7" spans="1:4" ht="17.25" customHeight="1">
      <c r="A7" s="239" t="s">
        <v>188</v>
      </c>
      <c r="B7" s="165">
        <v>1011.3374</v>
      </c>
      <c r="C7" s="24" t="s">
        <v>189</v>
      </c>
      <c r="D7" s="240">
        <v>1011.3374</v>
      </c>
    </row>
    <row r="8" spans="1:4" ht="17.25" customHeight="1">
      <c r="A8" s="241" t="s">
        <v>190</v>
      </c>
      <c r="B8" s="165">
        <v>1011.3374</v>
      </c>
      <c r="C8" s="24" t="s">
        <v>191</v>
      </c>
      <c r="D8" s="163">
        <v>441.2174</v>
      </c>
    </row>
    <row r="9" spans="1:4" ht="17.25" customHeight="1">
      <c r="A9" s="241" t="s">
        <v>192</v>
      </c>
      <c r="B9" s="203"/>
      <c r="C9" s="24" t="s">
        <v>193</v>
      </c>
      <c r="D9" s="163"/>
    </row>
    <row r="10" spans="1:4" ht="17.25" customHeight="1">
      <c r="A10" s="241" t="s">
        <v>194</v>
      </c>
      <c r="B10" s="203"/>
      <c r="C10" s="24" t="s">
        <v>195</v>
      </c>
      <c r="D10" s="163"/>
    </row>
    <row r="11" spans="1:4" ht="17.25" customHeight="1">
      <c r="A11" s="241" t="s">
        <v>196</v>
      </c>
      <c r="B11" s="203"/>
      <c r="C11" s="24" t="s">
        <v>197</v>
      </c>
      <c r="D11" s="163"/>
    </row>
    <row r="12" spans="1:4" ht="17.25" customHeight="1">
      <c r="A12" s="241" t="s">
        <v>190</v>
      </c>
      <c r="B12" s="203"/>
      <c r="C12" s="24" t="s">
        <v>198</v>
      </c>
      <c r="D12" s="163"/>
    </row>
    <row r="13" spans="1:4" ht="17.25" customHeight="1">
      <c r="A13" s="242" t="s">
        <v>192</v>
      </c>
      <c r="B13" s="163"/>
      <c r="C13" s="24" t="s">
        <v>199</v>
      </c>
      <c r="D13" s="163"/>
    </row>
    <row r="14" spans="1:4" ht="17.25" customHeight="1">
      <c r="A14" s="242" t="s">
        <v>194</v>
      </c>
      <c r="B14" s="163"/>
      <c r="C14" s="24" t="s">
        <v>200</v>
      </c>
      <c r="D14" s="163">
        <v>28.755</v>
      </c>
    </row>
    <row r="15" spans="1:4" ht="17.25" customHeight="1">
      <c r="A15" s="241"/>
      <c r="B15" s="163"/>
      <c r="C15" s="24" t="s">
        <v>201</v>
      </c>
      <c r="D15" s="163">
        <v>130.5419</v>
      </c>
    </row>
    <row r="16" spans="1:4" ht="17.25" customHeight="1">
      <c r="A16" s="241"/>
      <c r="B16" s="203"/>
      <c r="C16" s="24" t="s">
        <v>202</v>
      </c>
      <c r="D16" s="163">
        <v>44.7612</v>
      </c>
    </row>
    <row r="17" spans="1:4" ht="17.25" customHeight="1">
      <c r="A17" s="241"/>
      <c r="B17" s="243"/>
      <c r="C17" s="24" t="s">
        <v>203</v>
      </c>
      <c r="D17" s="163"/>
    </row>
    <row r="18" spans="1:4" ht="17.25" customHeight="1">
      <c r="A18" s="242"/>
      <c r="B18" s="243"/>
      <c r="C18" s="24" t="s">
        <v>204</v>
      </c>
      <c r="D18" s="163">
        <v>55.2014</v>
      </c>
    </row>
    <row r="19" spans="1:4" ht="17.25" customHeight="1">
      <c r="A19" s="242"/>
      <c r="B19" s="244"/>
      <c r="C19" s="24" t="s">
        <v>205</v>
      </c>
      <c r="D19" s="163">
        <v>216.1378</v>
      </c>
    </row>
    <row r="20" spans="1:4" ht="17.25" customHeight="1">
      <c r="A20" s="244"/>
      <c r="B20" s="244"/>
      <c r="C20" s="24" t="s">
        <v>206</v>
      </c>
      <c r="D20" s="163">
        <v>18.5844</v>
      </c>
    </row>
    <row r="21" spans="1:4" ht="17.25" customHeight="1">
      <c r="A21" s="244"/>
      <c r="B21" s="244"/>
      <c r="C21" s="24" t="s">
        <v>207</v>
      </c>
      <c r="D21" s="163">
        <v>20.1347</v>
      </c>
    </row>
    <row r="22" spans="1:4" ht="17.25" customHeight="1">
      <c r="A22" s="244"/>
      <c r="B22" s="244"/>
      <c r="C22" s="24" t="s">
        <v>208</v>
      </c>
      <c r="D22" s="163"/>
    </row>
    <row r="23" spans="1:4" ht="17.25" customHeight="1">
      <c r="A23" s="244"/>
      <c r="B23" s="244"/>
      <c r="C23" s="24" t="s">
        <v>209</v>
      </c>
      <c r="D23" s="163"/>
    </row>
    <row r="24" spans="1:4" ht="17.25" customHeight="1">
      <c r="A24" s="244"/>
      <c r="B24" s="244"/>
      <c r="C24" s="24" t="s">
        <v>210</v>
      </c>
      <c r="D24" s="163"/>
    </row>
    <row r="25" spans="1:4" ht="17.25" customHeight="1">
      <c r="A25" s="244"/>
      <c r="B25" s="244"/>
      <c r="C25" s="24" t="s">
        <v>211</v>
      </c>
      <c r="D25" s="163"/>
    </row>
    <row r="26" spans="1:4" ht="17.25" customHeight="1">
      <c r="A26" s="244"/>
      <c r="B26" s="244"/>
      <c r="C26" s="24" t="s">
        <v>212</v>
      </c>
      <c r="D26" s="163">
        <v>56.0036</v>
      </c>
    </row>
    <row r="27" spans="1:4" ht="17.25" customHeight="1">
      <c r="A27" s="244"/>
      <c r="B27" s="244"/>
      <c r="C27" s="24" t="s">
        <v>213</v>
      </c>
      <c r="D27" s="163"/>
    </row>
    <row r="28" spans="1:4" ht="17.25" customHeight="1">
      <c r="A28" s="244"/>
      <c r="B28" s="244"/>
      <c r="C28" s="24" t="s">
        <v>214</v>
      </c>
      <c r="D28" s="163"/>
    </row>
    <row r="29" spans="1:4" ht="17.25" customHeight="1">
      <c r="A29" s="244"/>
      <c r="B29" s="244"/>
      <c r="C29" s="24" t="s">
        <v>215</v>
      </c>
      <c r="D29" s="163"/>
    </row>
    <row r="30" spans="1:4" ht="17.25" customHeight="1">
      <c r="A30" s="244"/>
      <c r="B30" s="244"/>
      <c r="C30" s="24" t="s">
        <v>216</v>
      </c>
      <c r="D30" s="163"/>
    </row>
    <row r="31" spans="1:4" ht="14.25" customHeight="1">
      <c r="A31" s="245"/>
      <c r="B31" s="243"/>
      <c r="C31" s="242" t="s">
        <v>217</v>
      </c>
      <c r="D31" s="243"/>
    </row>
    <row r="32" spans="1:4" ht="17.25" customHeight="1">
      <c r="A32" s="246" t="s">
        <v>218</v>
      </c>
      <c r="B32" s="247">
        <v>1011.3374</v>
      </c>
      <c r="C32" s="245" t="s">
        <v>49</v>
      </c>
      <c r="D32" s="248">
        <f>SUM(D8:D30)</f>
        <v>1011.3374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9">
      <selection activeCell="G14" sqref="G14"/>
    </sheetView>
  </sheetViews>
  <sheetFormatPr defaultColWidth="8.8515625" defaultRowHeight="14.25" customHeight="1"/>
  <cols>
    <col min="1" max="1" width="20.140625" style="140" customWidth="1"/>
    <col min="2" max="2" width="44.00390625" style="140" customWidth="1"/>
    <col min="3" max="3" width="24.28125" style="61" customWidth="1"/>
    <col min="4" max="4" width="16.57421875" style="61" customWidth="1"/>
    <col min="5" max="7" width="24.28125" style="61" customWidth="1"/>
    <col min="8" max="8" width="9.140625" style="61" customWidth="1"/>
    <col min="9" max="16384" width="9.140625" style="61" bestFit="1" customWidth="1"/>
  </cols>
  <sheetData>
    <row r="1" spans="4:7" ht="12" customHeight="1">
      <c r="D1" s="227"/>
      <c r="F1" s="63"/>
      <c r="G1" s="63" t="s">
        <v>219</v>
      </c>
    </row>
    <row r="2" spans="1:7" ht="39" customHeight="1">
      <c r="A2" s="144" t="s">
        <v>220</v>
      </c>
      <c r="B2" s="144"/>
      <c r="C2" s="144"/>
      <c r="D2" s="144"/>
      <c r="E2" s="144"/>
      <c r="F2" s="144"/>
      <c r="G2" s="144"/>
    </row>
    <row r="3" spans="1:7" ht="18" customHeight="1">
      <c r="A3" s="145" t="s">
        <v>3</v>
      </c>
      <c r="F3" s="126"/>
      <c r="G3" s="126" t="s">
        <v>4</v>
      </c>
    </row>
    <row r="4" spans="1:7" ht="20.25" customHeight="1">
      <c r="A4" s="228" t="s">
        <v>221</v>
      </c>
      <c r="B4" s="229"/>
      <c r="C4" s="230" t="s">
        <v>54</v>
      </c>
      <c r="D4" s="231" t="s">
        <v>100</v>
      </c>
      <c r="E4" s="231"/>
      <c r="F4" s="232"/>
      <c r="G4" s="233" t="s">
        <v>101</v>
      </c>
    </row>
    <row r="5" spans="1:7" ht="20.25" customHeight="1">
      <c r="A5" s="148" t="s">
        <v>98</v>
      </c>
      <c r="B5" s="148" t="s">
        <v>99</v>
      </c>
      <c r="C5" s="234"/>
      <c r="D5" s="73" t="s">
        <v>56</v>
      </c>
      <c r="E5" s="73" t="s">
        <v>222</v>
      </c>
      <c r="F5" s="73" t="s">
        <v>223</v>
      </c>
      <c r="G5" s="108"/>
    </row>
    <row r="6" spans="1:7" ht="13.5" customHeight="1">
      <c r="A6" s="148" t="s">
        <v>224</v>
      </c>
      <c r="B6" s="148" t="s">
        <v>225</v>
      </c>
      <c r="C6" s="148" t="s">
        <v>226</v>
      </c>
      <c r="D6" s="148" t="s">
        <v>227</v>
      </c>
      <c r="E6" s="148" t="s">
        <v>228</v>
      </c>
      <c r="F6" s="148" t="s">
        <v>229</v>
      </c>
      <c r="G6" s="148" t="s">
        <v>230</v>
      </c>
    </row>
    <row r="7" spans="1:7" ht="13.5" customHeight="1">
      <c r="A7" s="158" t="s">
        <v>109</v>
      </c>
      <c r="B7" s="158" t="s">
        <v>110</v>
      </c>
      <c r="C7" s="164">
        <f>C8+C10</f>
        <v>441.2174</v>
      </c>
      <c r="D7" s="164">
        <f>D8+D10</f>
        <v>441.2174</v>
      </c>
      <c r="E7" s="164">
        <f>E8+E10</f>
        <v>439.2174</v>
      </c>
      <c r="F7" s="164">
        <f>F8+F10</f>
        <v>2</v>
      </c>
      <c r="G7" s="164"/>
    </row>
    <row r="8" spans="1:7" ht="13.5" customHeight="1">
      <c r="A8" s="158" t="s">
        <v>111</v>
      </c>
      <c r="B8" s="158" t="s">
        <v>112</v>
      </c>
      <c r="C8" s="164">
        <f aca="true" t="shared" si="0" ref="C8:C14">D8+G8</f>
        <v>416.2449</v>
      </c>
      <c r="D8" s="164">
        <f aca="true" t="shared" si="1" ref="D8:D14">E8+F8</f>
        <v>416.2449</v>
      </c>
      <c r="E8" s="164">
        <v>414.2449</v>
      </c>
      <c r="F8" s="164">
        <v>2</v>
      </c>
      <c r="G8" s="164"/>
    </row>
    <row r="9" spans="1:7" ht="13.5" customHeight="1">
      <c r="A9" s="158" t="s">
        <v>113</v>
      </c>
      <c r="B9" s="158" t="s">
        <v>114</v>
      </c>
      <c r="C9" s="164">
        <f t="shared" si="0"/>
        <v>416.2449</v>
      </c>
      <c r="D9" s="164">
        <f t="shared" si="1"/>
        <v>416.2449</v>
      </c>
      <c r="E9" s="164">
        <v>414.2449</v>
      </c>
      <c r="F9" s="164">
        <v>2</v>
      </c>
      <c r="G9" s="164"/>
    </row>
    <row r="10" spans="1:7" ht="13.5" customHeight="1">
      <c r="A10" s="158" t="s">
        <v>115</v>
      </c>
      <c r="B10" s="158" t="s">
        <v>116</v>
      </c>
      <c r="C10" s="164">
        <f t="shared" si="0"/>
        <v>24.9725</v>
      </c>
      <c r="D10" s="164">
        <f t="shared" si="1"/>
        <v>24.9725</v>
      </c>
      <c r="E10" s="164">
        <v>24.9725</v>
      </c>
      <c r="F10" s="164"/>
      <c r="G10" s="164"/>
    </row>
    <row r="11" spans="1:7" ht="13.5" customHeight="1">
      <c r="A11" s="158" t="s">
        <v>117</v>
      </c>
      <c r="B11" s="158" t="s">
        <v>114</v>
      </c>
      <c r="C11" s="164">
        <f t="shared" si="0"/>
        <v>24.9725</v>
      </c>
      <c r="D11" s="164">
        <f t="shared" si="1"/>
        <v>24.9725</v>
      </c>
      <c r="E11" s="164">
        <v>24.9725</v>
      </c>
      <c r="F11" s="164"/>
      <c r="G11" s="164"/>
    </row>
    <row r="12" spans="1:7" ht="13.5" customHeight="1">
      <c r="A12" s="158" t="s">
        <v>118</v>
      </c>
      <c r="B12" s="158" t="s">
        <v>119</v>
      </c>
      <c r="C12" s="164">
        <f t="shared" si="0"/>
        <v>28.755</v>
      </c>
      <c r="D12" s="164">
        <f t="shared" si="1"/>
        <v>28.755</v>
      </c>
      <c r="E12" s="164">
        <v>28.755</v>
      </c>
      <c r="F12" s="164"/>
      <c r="G12" s="164"/>
    </row>
    <row r="13" spans="1:7" ht="13.5" customHeight="1">
      <c r="A13" s="158" t="s">
        <v>120</v>
      </c>
      <c r="B13" s="158" t="s">
        <v>121</v>
      </c>
      <c r="C13" s="164">
        <f t="shared" si="0"/>
        <v>28.755</v>
      </c>
      <c r="D13" s="164">
        <f t="shared" si="1"/>
        <v>28.755</v>
      </c>
      <c r="E13" s="164">
        <v>28.755</v>
      </c>
      <c r="F13" s="164"/>
      <c r="G13" s="164"/>
    </row>
    <row r="14" spans="1:7" ht="13.5" customHeight="1">
      <c r="A14" s="158" t="s">
        <v>122</v>
      </c>
      <c r="B14" s="158" t="s">
        <v>114</v>
      </c>
      <c r="C14" s="164">
        <f t="shared" si="0"/>
        <v>28.755</v>
      </c>
      <c r="D14" s="164">
        <f t="shared" si="1"/>
        <v>28.755</v>
      </c>
      <c r="E14" s="164">
        <v>28.755</v>
      </c>
      <c r="F14" s="164"/>
      <c r="G14" s="164"/>
    </row>
    <row r="15" spans="1:7" ht="13.5" customHeight="1">
      <c r="A15" s="158" t="s">
        <v>123</v>
      </c>
      <c r="B15" s="158" t="s">
        <v>124</v>
      </c>
      <c r="C15" s="164">
        <f>C16+C18+C20</f>
        <v>130.5419</v>
      </c>
      <c r="D15" s="164">
        <f>D16+D18+D20</f>
        <v>130.5419</v>
      </c>
      <c r="E15" s="164">
        <f>E16+E18+E20</f>
        <v>130.5419</v>
      </c>
      <c r="F15" s="164"/>
      <c r="G15" s="164"/>
    </row>
    <row r="16" spans="1:7" ht="13.5" customHeight="1">
      <c r="A16" s="158" t="s">
        <v>125</v>
      </c>
      <c r="B16" s="158" t="s">
        <v>126</v>
      </c>
      <c r="C16" s="164">
        <f>D16+G16</f>
        <v>38.7907</v>
      </c>
      <c r="D16" s="164">
        <f>E16+F16</f>
        <v>38.7907</v>
      </c>
      <c r="E16" s="164">
        <v>38.7907</v>
      </c>
      <c r="F16" s="164"/>
      <c r="G16" s="164"/>
    </row>
    <row r="17" spans="1:7" ht="13.5" customHeight="1">
      <c r="A17" s="158" t="s">
        <v>127</v>
      </c>
      <c r="B17" s="158" t="s">
        <v>128</v>
      </c>
      <c r="C17" s="164">
        <f>D17+G17</f>
        <v>38.7907</v>
      </c>
      <c r="D17" s="164">
        <f>E17+F17</f>
        <v>38.7907</v>
      </c>
      <c r="E17" s="164">
        <v>38.7907</v>
      </c>
      <c r="F17" s="164"/>
      <c r="G17" s="164"/>
    </row>
    <row r="18" spans="1:7" ht="13.5" customHeight="1">
      <c r="A18" s="158" t="s">
        <v>129</v>
      </c>
      <c r="B18" s="158" t="s">
        <v>130</v>
      </c>
      <c r="C18" s="164">
        <f>D18+G18</f>
        <v>89.6058</v>
      </c>
      <c r="D18" s="164">
        <f>E18+F18</f>
        <v>89.6058</v>
      </c>
      <c r="E18" s="164">
        <v>89.6058</v>
      </c>
      <c r="F18" s="164"/>
      <c r="G18" s="164"/>
    </row>
    <row r="19" spans="1:7" ht="13.5" customHeight="1">
      <c r="A19" s="158" t="s">
        <v>131</v>
      </c>
      <c r="B19" s="158" t="s">
        <v>132</v>
      </c>
      <c r="C19" s="164">
        <f aca="true" t="shared" si="2" ref="C19:C46">D19+G19</f>
        <v>89.6058</v>
      </c>
      <c r="D19" s="164">
        <f aca="true" t="shared" si="3" ref="D19:D46">E19+F19</f>
        <v>89.6058</v>
      </c>
      <c r="E19" s="164">
        <v>89.6058</v>
      </c>
      <c r="F19" s="164"/>
      <c r="G19" s="164"/>
    </row>
    <row r="20" spans="1:7" ht="13.5" customHeight="1">
      <c r="A20" s="158" t="s">
        <v>133</v>
      </c>
      <c r="B20" s="158" t="s">
        <v>134</v>
      </c>
      <c r="C20" s="164">
        <f t="shared" si="2"/>
        <v>2.1454</v>
      </c>
      <c r="D20" s="164">
        <f t="shared" si="3"/>
        <v>2.1454</v>
      </c>
      <c r="E20" s="164">
        <v>2.1454</v>
      </c>
      <c r="F20" s="164"/>
      <c r="G20" s="164"/>
    </row>
    <row r="21" spans="1:7" ht="13.5" customHeight="1">
      <c r="A21" s="158" t="s">
        <v>135</v>
      </c>
      <c r="B21" s="158" t="s">
        <v>136</v>
      </c>
      <c r="C21" s="164">
        <f t="shared" si="2"/>
        <v>2.1454</v>
      </c>
      <c r="D21" s="164">
        <f t="shared" si="3"/>
        <v>2.1454</v>
      </c>
      <c r="E21" s="164">
        <v>2.1454</v>
      </c>
      <c r="F21" s="164"/>
      <c r="G21" s="164"/>
    </row>
    <row r="22" spans="1:7" ht="13.5" customHeight="1">
      <c r="A22" s="158" t="s">
        <v>137</v>
      </c>
      <c r="B22" s="158" t="s">
        <v>138</v>
      </c>
      <c r="C22" s="164">
        <f t="shared" si="2"/>
        <v>44.7612</v>
      </c>
      <c r="D22" s="164">
        <f t="shared" si="3"/>
        <v>44.7612</v>
      </c>
      <c r="E22" s="164">
        <v>44.7612</v>
      </c>
      <c r="F22" s="164"/>
      <c r="G22" s="164"/>
    </row>
    <row r="23" spans="1:7" ht="13.5" customHeight="1">
      <c r="A23" s="158" t="s">
        <v>139</v>
      </c>
      <c r="B23" s="158" t="s">
        <v>140</v>
      </c>
      <c r="C23" s="164">
        <f t="shared" si="2"/>
        <v>44.7612</v>
      </c>
      <c r="D23" s="164">
        <f t="shared" si="3"/>
        <v>44.7612</v>
      </c>
      <c r="E23" s="164">
        <v>44.7612</v>
      </c>
      <c r="F23" s="164"/>
      <c r="G23" s="164"/>
    </row>
    <row r="24" spans="1:7" ht="13.5" customHeight="1">
      <c r="A24" s="158" t="s">
        <v>141</v>
      </c>
      <c r="B24" s="158" t="s">
        <v>142</v>
      </c>
      <c r="C24" s="164">
        <f t="shared" si="2"/>
        <v>11.4396</v>
      </c>
      <c r="D24" s="164">
        <f t="shared" si="3"/>
        <v>11.4396</v>
      </c>
      <c r="E24" s="164">
        <v>11.4396</v>
      </c>
      <c r="F24" s="164"/>
      <c r="G24" s="164"/>
    </row>
    <row r="25" spans="1:7" ht="13.5" customHeight="1">
      <c r="A25" s="158" t="s">
        <v>143</v>
      </c>
      <c r="B25" s="158" t="s">
        <v>144</v>
      </c>
      <c r="C25" s="164">
        <f t="shared" si="2"/>
        <v>14.6114</v>
      </c>
      <c r="D25" s="164">
        <f t="shared" si="3"/>
        <v>14.6114</v>
      </c>
      <c r="E25" s="164">
        <v>14.6114</v>
      </c>
      <c r="F25" s="164"/>
      <c r="G25" s="164"/>
    </row>
    <row r="26" spans="1:7" ht="13.5" customHeight="1">
      <c r="A26" s="158" t="s">
        <v>145</v>
      </c>
      <c r="B26" s="158" t="s">
        <v>146</v>
      </c>
      <c r="C26" s="164">
        <f t="shared" si="2"/>
        <v>17.5904</v>
      </c>
      <c r="D26" s="164">
        <f t="shared" si="3"/>
        <v>17.5904</v>
      </c>
      <c r="E26" s="164">
        <v>17.5904</v>
      </c>
      <c r="F26" s="164"/>
      <c r="G26" s="164"/>
    </row>
    <row r="27" spans="1:7" ht="13.5" customHeight="1">
      <c r="A27" s="158" t="s">
        <v>147</v>
      </c>
      <c r="B27" s="158" t="s">
        <v>148</v>
      </c>
      <c r="C27" s="164">
        <f t="shared" si="2"/>
        <v>1.1198</v>
      </c>
      <c r="D27" s="164">
        <f t="shared" si="3"/>
        <v>1.1198</v>
      </c>
      <c r="E27" s="164">
        <v>1.1198</v>
      </c>
      <c r="F27" s="164"/>
      <c r="G27" s="164"/>
    </row>
    <row r="28" spans="1:7" ht="13.5" customHeight="1">
      <c r="A28" s="158" t="s">
        <v>149</v>
      </c>
      <c r="B28" s="158" t="s">
        <v>150</v>
      </c>
      <c r="C28" s="164">
        <f t="shared" si="2"/>
        <v>55.2014</v>
      </c>
      <c r="D28" s="164">
        <f t="shared" si="3"/>
        <v>55.2014</v>
      </c>
      <c r="E28" s="164">
        <v>55.2014</v>
      </c>
      <c r="F28" s="164"/>
      <c r="G28" s="164"/>
    </row>
    <row r="29" spans="1:7" ht="13.5" customHeight="1">
      <c r="A29" s="158" t="s">
        <v>151</v>
      </c>
      <c r="B29" s="158" t="s">
        <v>152</v>
      </c>
      <c r="C29" s="164">
        <f t="shared" si="2"/>
        <v>55.2014</v>
      </c>
      <c r="D29" s="164">
        <f t="shared" si="3"/>
        <v>55.2014</v>
      </c>
      <c r="E29" s="164">
        <v>55.2014</v>
      </c>
      <c r="F29" s="164"/>
      <c r="G29" s="164"/>
    </row>
    <row r="30" spans="1:7" ht="13.5" customHeight="1">
      <c r="A30" s="158" t="s">
        <v>153</v>
      </c>
      <c r="B30" s="158" t="s">
        <v>114</v>
      </c>
      <c r="C30" s="164">
        <f t="shared" si="2"/>
        <v>55.2014</v>
      </c>
      <c r="D30" s="164">
        <f t="shared" si="3"/>
        <v>55.2014</v>
      </c>
      <c r="E30" s="164">
        <v>55.2014</v>
      </c>
      <c r="F30" s="164"/>
      <c r="G30" s="164"/>
    </row>
    <row r="31" spans="1:7" ht="13.5" customHeight="1">
      <c r="A31" s="158" t="s">
        <v>154</v>
      </c>
      <c r="B31" s="158" t="s">
        <v>155</v>
      </c>
      <c r="C31" s="164">
        <f>C32+C34+C36</f>
        <v>216.13780000000003</v>
      </c>
      <c r="D31" s="164">
        <f>D32+D34+D36</f>
        <v>216.13780000000003</v>
      </c>
      <c r="E31" s="164">
        <f>E32+E34+E36</f>
        <v>216.13780000000003</v>
      </c>
      <c r="F31" s="164"/>
      <c r="G31" s="164"/>
    </row>
    <row r="32" spans="1:7" ht="13.5" customHeight="1">
      <c r="A32" s="158" t="s">
        <v>156</v>
      </c>
      <c r="B32" s="158" t="s">
        <v>157</v>
      </c>
      <c r="C32" s="164">
        <f t="shared" si="2"/>
        <v>130.4342</v>
      </c>
      <c r="D32" s="164">
        <f t="shared" si="3"/>
        <v>130.4342</v>
      </c>
      <c r="E32" s="164">
        <v>130.4342</v>
      </c>
      <c r="F32" s="164"/>
      <c r="G32" s="164"/>
    </row>
    <row r="33" spans="1:7" ht="13.5" customHeight="1">
      <c r="A33" s="158" t="s">
        <v>158</v>
      </c>
      <c r="B33" s="158" t="s">
        <v>159</v>
      </c>
      <c r="C33" s="164">
        <f t="shared" si="2"/>
        <v>130.4342</v>
      </c>
      <c r="D33" s="164">
        <f t="shared" si="3"/>
        <v>130.4342</v>
      </c>
      <c r="E33" s="164">
        <v>130.4342</v>
      </c>
      <c r="F33" s="164"/>
      <c r="G33" s="164"/>
    </row>
    <row r="34" spans="1:7" ht="13.5" customHeight="1">
      <c r="A34" s="158" t="s">
        <v>160</v>
      </c>
      <c r="B34" s="158" t="s">
        <v>161</v>
      </c>
      <c r="C34" s="164">
        <f t="shared" si="2"/>
        <v>37.455</v>
      </c>
      <c r="D34" s="164">
        <f t="shared" si="3"/>
        <v>37.455</v>
      </c>
      <c r="E34" s="164">
        <v>37.455</v>
      </c>
      <c r="F34" s="164"/>
      <c r="G34" s="164"/>
    </row>
    <row r="35" spans="1:7" ht="13.5" customHeight="1">
      <c r="A35" s="158" t="s">
        <v>162</v>
      </c>
      <c r="B35" s="158" t="s">
        <v>163</v>
      </c>
      <c r="C35" s="164">
        <f t="shared" si="2"/>
        <v>37.455</v>
      </c>
      <c r="D35" s="164">
        <f t="shared" si="3"/>
        <v>37.455</v>
      </c>
      <c r="E35" s="164">
        <v>37.455</v>
      </c>
      <c r="F35" s="164"/>
      <c r="G35" s="164"/>
    </row>
    <row r="36" spans="1:7" ht="13.5" customHeight="1">
      <c r="A36" s="158" t="s">
        <v>164</v>
      </c>
      <c r="B36" s="158" t="s">
        <v>165</v>
      </c>
      <c r="C36" s="164">
        <f t="shared" si="2"/>
        <v>48.2486</v>
      </c>
      <c r="D36" s="164">
        <f t="shared" si="3"/>
        <v>48.2486</v>
      </c>
      <c r="E36" s="164">
        <v>48.2486</v>
      </c>
      <c r="F36" s="164"/>
      <c r="G36" s="164"/>
    </row>
    <row r="37" spans="1:7" ht="13.5" customHeight="1">
      <c r="A37" s="158" t="s">
        <v>166</v>
      </c>
      <c r="B37" s="158" t="s">
        <v>167</v>
      </c>
      <c r="C37" s="164">
        <f t="shared" si="2"/>
        <v>48.2486</v>
      </c>
      <c r="D37" s="164">
        <f t="shared" si="3"/>
        <v>48.2486</v>
      </c>
      <c r="E37" s="164">
        <v>48.2486</v>
      </c>
      <c r="F37" s="164"/>
      <c r="G37" s="164"/>
    </row>
    <row r="38" spans="1:7" ht="13.5" customHeight="1">
      <c r="A38" s="158" t="s">
        <v>168</v>
      </c>
      <c r="B38" s="158" t="s">
        <v>169</v>
      </c>
      <c r="C38" s="164">
        <f t="shared" si="2"/>
        <v>18.5844</v>
      </c>
      <c r="D38" s="164">
        <f t="shared" si="3"/>
        <v>18.5844</v>
      </c>
      <c r="E38" s="164">
        <v>18.5844</v>
      </c>
      <c r="F38" s="164"/>
      <c r="G38" s="164"/>
    </row>
    <row r="39" spans="1:7" ht="13.5" customHeight="1">
      <c r="A39" s="158" t="s">
        <v>170</v>
      </c>
      <c r="B39" s="158" t="s">
        <v>171</v>
      </c>
      <c r="C39" s="164">
        <f t="shared" si="2"/>
        <v>18.5844</v>
      </c>
      <c r="D39" s="164">
        <f t="shared" si="3"/>
        <v>18.5844</v>
      </c>
      <c r="E39" s="164">
        <v>18.5844</v>
      </c>
      <c r="F39" s="164"/>
      <c r="G39" s="164"/>
    </row>
    <row r="40" spans="1:7" ht="13.5" customHeight="1">
      <c r="A40" s="158" t="s">
        <v>172</v>
      </c>
      <c r="B40" s="158" t="s">
        <v>114</v>
      </c>
      <c r="C40" s="164">
        <f t="shared" si="2"/>
        <v>18.5844</v>
      </c>
      <c r="D40" s="164">
        <f t="shared" si="3"/>
        <v>18.5844</v>
      </c>
      <c r="E40" s="164">
        <v>18.5844</v>
      </c>
      <c r="F40" s="164"/>
      <c r="G40" s="164"/>
    </row>
    <row r="41" spans="1:7" ht="13.5" customHeight="1">
      <c r="A41" s="158" t="s">
        <v>173</v>
      </c>
      <c r="B41" s="158" t="s">
        <v>174</v>
      </c>
      <c r="C41" s="164">
        <f t="shared" si="2"/>
        <v>20.1347</v>
      </c>
      <c r="D41" s="164">
        <f t="shared" si="3"/>
        <v>20.1347</v>
      </c>
      <c r="E41" s="164">
        <v>20.1347</v>
      </c>
      <c r="F41" s="164"/>
      <c r="G41" s="164"/>
    </row>
    <row r="42" spans="1:7" ht="13.5" customHeight="1">
      <c r="A42" s="158" t="s">
        <v>175</v>
      </c>
      <c r="B42" s="158" t="s">
        <v>176</v>
      </c>
      <c r="C42" s="164">
        <f t="shared" si="2"/>
        <v>20.1347</v>
      </c>
      <c r="D42" s="164">
        <f t="shared" si="3"/>
        <v>20.1347</v>
      </c>
      <c r="E42" s="164">
        <v>20.1347</v>
      </c>
      <c r="F42" s="164"/>
      <c r="G42" s="164"/>
    </row>
    <row r="43" spans="1:7" ht="13.5" customHeight="1">
      <c r="A43" s="158" t="s">
        <v>177</v>
      </c>
      <c r="B43" s="158" t="s">
        <v>114</v>
      </c>
      <c r="C43" s="164">
        <f t="shared" si="2"/>
        <v>20.1347</v>
      </c>
      <c r="D43" s="164">
        <f t="shared" si="3"/>
        <v>20.1347</v>
      </c>
      <c r="E43" s="164">
        <v>20.1347</v>
      </c>
      <c r="F43" s="164"/>
      <c r="G43" s="164"/>
    </row>
    <row r="44" spans="1:7" ht="13.5" customHeight="1">
      <c r="A44" s="158" t="s">
        <v>178</v>
      </c>
      <c r="B44" s="158" t="s">
        <v>179</v>
      </c>
      <c r="C44" s="164">
        <f t="shared" si="2"/>
        <v>56.0036</v>
      </c>
      <c r="D44" s="164">
        <f t="shared" si="3"/>
        <v>56.0036</v>
      </c>
      <c r="E44" s="164">
        <v>56.0036</v>
      </c>
      <c r="F44" s="164"/>
      <c r="G44" s="164"/>
    </row>
    <row r="45" spans="1:7" ht="13.5" customHeight="1">
      <c r="A45" s="158" t="s">
        <v>180</v>
      </c>
      <c r="B45" s="158" t="s">
        <v>181</v>
      </c>
      <c r="C45" s="164">
        <f t="shared" si="2"/>
        <v>56.0036</v>
      </c>
      <c r="D45" s="164">
        <f t="shared" si="3"/>
        <v>56.0036</v>
      </c>
      <c r="E45" s="164">
        <v>56.0036</v>
      </c>
      <c r="F45" s="164"/>
      <c r="G45" s="164"/>
    </row>
    <row r="46" spans="1:7" ht="18" customHeight="1">
      <c r="A46" s="158" t="s">
        <v>182</v>
      </c>
      <c r="B46" s="158" t="s">
        <v>183</v>
      </c>
      <c r="C46" s="164">
        <f t="shared" si="2"/>
        <v>56.0036</v>
      </c>
      <c r="D46" s="164">
        <f t="shared" si="3"/>
        <v>56.0036</v>
      </c>
      <c r="E46" s="164">
        <v>56.0036</v>
      </c>
      <c r="F46" s="164"/>
      <c r="G46" s="164"/>
    </row>
    <row r="47" spans="1:7" ht="18" customHeight="1">
      <c r="A47" s="151" t="s">
        <v>184</v>
      </c>
      <c r="B47" s="153" t="s">
        <v>184</v>
      </c>
      <c r="C47" s="162">
        <f>C44+C41+C38+C31+C28+C22+C15+C12+C7</f>
        <v>1011.3374</v>
      </c>
      <c r="D47" s="162">
        <f>D44+D41+D38+D31+D28+D22+D15+D12+D7</f>
        <v>1011.3374</v>
      </c>
      <c r="E47" s="162">
        <f>E44+E41+E38+E31+E28+E22+E15+E12+E7</f>
        <v>1009.3374</v>
      </c>
      <c r="F47" s="162">
        <f>F44+F41+F38+F31+F28+F22+F15+F12+F7</f>
        <v>2</v>
      </c>
      <c r="G47" s="162"/>
    </row>
  </sheetData>
  <sheetProtection/>
  <mergeCells count="7">
    <mergeCell ref="A2:G2"/>
    <mergeCell ref="A3:E3"/>
    <mergeCell ref="A4:B4"/>
    <mergeCell ref="D4:F4"/>
    <mergeCell ref="A47:B47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SheetLayoutView="100" workbookViewId="0" topLeftCell="D1">
      <selection activeCell="D9" sqref="D9:D11"/>
    </sheetView>
  </sheetViews>
  <sheetFormatPr defaultColWidth="8.7109375" defaultRowHeight="12.75"/>
  <cols>
    <col min="3" max="3" width="32.57421875" style="0" customWidth="1"/>
    <col min="4" max="6" width="10.8515625" style="0" customWidth="1"/>
    <col min="16" max="16" width="32.7109375" style="0" customWidth="1"/>
    <col min="17" max="19" width="10.8515625" style="0" customWidth="1"/>
  </cols>
  <sheetData>
    <row r="1" spans="1:26" s="205" customFormat="1" ht="12">
      <c r="A1" s="208"/>
      <c r="B1" s="209"/>
      <c r="C1" s="208"/>
      <c r="D1" s="208"/>
      <c r="E1" s="210"/>
      <c r="F1" s="210"/>
      <c r="G1" s="210"/>
      <c r="H1" s="210"/>
      <c r="I1" s="210"/>
      <c r="J1" s="210"/>
      <c r="K1" s="210"/>
      <c r="L1" s="210"/>
      <c r="M1" s="210"/>
      <c r="N1" s="208"/>
      <c r="O1" s="209"/>
      <c r="P1" s="208"/>
      <c r="Q1" s="208"/>
      <c r="R1" s="210"/>
      <c r="S1" s="210"/>
      <c r="T1" s="210"/>
      <c r="U1" s="210"/>
      <c r="V1" s="210"/>
      <c r="W1" s="36"/>
      <c r="X1" s="210"/>
      <c r="Z1" s="63" t="s">
        <v>231</v>
      </c>
    </row>
    <row r="2" spans="1:26" s="205" customFormat="1" ht="39" customHeight="1">
      <c r="A2" s="50" t="s">
        <v>232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225"/>
      <c r="Y2" s="225"/>
      <c r="Z2" s="225"/>
    </row>
    <row r="3" spans="1:26" s="206" customFormat="1" ht="19.5" customHeight="1">
      <c r="A3" s="211" t="s">
        <v>3</v>
      </c>
      <c r="B3" s="212"/>
      <c r="C3" s="213"/>
      <c r="D3" s="213"/>
      <c r="E3" s="214"/>
      <c r="F3" s="214"/>
      <c r="G3" s="214"/>
      <c r="H3" s="214"/>
      <c r="I3" s="214"/>
      <c r="J3" s="214"/>
      <c r="K3" s="214"/>
      <c r="L3" s="214"/>
      <c r="M3" s="214"/>
      <c r="N3" s="213"/>
      <c r="O3" s="212"/>
      <c r="P3" s="213"/>
      <c r="Q3" s="213"/>
      <c r="R3" s="214"/>
      <c r="S3" s="214"/>
      <c r="T3" s="214"/>
      <c r="U3" s="214"/>
      <c r="V3" s="214"/>
      <c r="W3" s="226"/>
      <c r="X3" s="214"/>
      <c r="Z3" s="226" t="s">
        <v>4</v>
      </c>
    </row>
    <row r="4" spans="1:26" s="206" customFormat="1" ht="19.5" customHeight="1">
      <c r="A4" s="215" t="s">
        <v>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24"/>
      <c r="N4" s="215" t="s">
        <v>6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24"/>
    </row>
    <row r="5" spans="1:26" s="206" customFormat="1" ht="21.75" customHeight="1">
      <c r="A5" s="217" t="s">
        <v>233</v>
      </c>
      <c r="B5" s="217"/>
      <c r="C5" s="217"/>
      <c r="D5" s="218" t="s">
        <v>54</v>
      </c>
      <c r="E5" s="219" t="s">
        <v>57</v>
      </c>
      <c r="F5" s="219"/>
      <c r="G5" s="219"/>
      <c r="H5" s="219" t="s">
        <v>58</v>
      </c>
      <c r="I5" s="219"/>
      <c r="J5" s="219"/>
      <c r="K5" s="219" t="s">
        <v>59</v>
      </c>
      <c r="L5" s="219"/>
      <c r="M5" s="219"/>
      <c r="N5" s="217" t="s">
        <v>234</v>
      </c>
      <c r="O5" s="217"/>
      <c r="P5" s="217"/>
      <c r="Q5" s="218" t="s">
        <v>54</v>
      </c>
      <c r="R5" s="219" t="s">
        <v>57</v>
      </c>
      <c r="S5" s="219"/>
      <c r="T5" s="219"/>
      <c r="U5" s="219" t="s">
        <v>58</v>
      </c>
      <c r="V5" s="219"/>
      <c r="W5" s="219"/>
      <c r="X5" s="219" t="s">
        <v>59</v>
      </c>
      <c r="Y5" s="219"/>
      <c r="Z5" s="219"/>
    </row>
    <row r="6" spans="1:26" s="206" customFormat="1" ht="17.25" customHeight="1">
      <c r="A6" s="218" t="s">
        <v>235</v>
      </c>
      <c r="B6" s="218" t="s">
        <v>236</v>
      </c>
      <c r="C6" s="218" t="s">
        <v>99</v>
      </c>
      <c r="D6" s="218"/>
      <c r="E6" s="219" t="s">
        <v>56</v>
      </c>
      <c r="F6" s="219" t="s">
        <v>100</v>
      </c>
      <c r="G6" s="219" t="s">
        <v>101</v>
      </c>
      <c r="H6" s="219" t="s">
        <v>56</v>
      </c>
      <c r="I6" s="219" t="s">
        <v>100</v>
      </c>
      <c r="J6" s="219" t="s">
        <v>101</v>
      </c>
      <c r="K6" s="219" t="s">
        <v>56</v>
      </c>
      <c r="L6" s="219" t="s">
        <v>100</v>
      </c>
      <c r="M6" s="219" t="s">
        <v>101</v>
      </c>
      <c r="N6" s="218" t="s">
        <v>235</v>
      </c>
      <c r="O6" s="218" t="s">
        <v>236</v>
      </c>
      <c r="P6" s="218" t="s">
        <v>99</v>
      </c>
      <c r="Q6" s="218"/>
      <c r="R6" s="219" t="s">
        <v>56</v>
      </c>
      <c r="S6" s="219" t="s">
        <v>100</v>
      </c>
      <c r="T6" s="219" t="s">
        <v>101</v>
      </c>
      <c r="U6" s="219" t="s">
        <v>56</v>
      </c>
      <c r="V6" s="219" t="s">
        <v>100</v>
      </c>
      <c r="W6" s="219" t="s">
        <v>101</v>
      </c>
      <c r="X6" s="219" t="s">
        <v>56</v>
      </c>
      <c r="Y6" s="219" t="s">
        <v>100</v>
      </c>
      <c r="Z6" s="219" t="s">
        <v>101</v>
      </c>
    </row>
    <row r="7" spans="1:26" s="206" customFormat="1" ht="18" customHeight="1">
      <c r="A7" s="218" t="s">
        <v>224</v>
      </c>
      <c r="B7" s="218" t="s">
        <v>225</v>
      </c>
      <c r="C7" s="218" t="s">
        <v>226</v>
      </c>
      <c r="D7" s="218" t="s">
        <v>227</v>
      </c>
      <c r="E7" s="218" t="s">
        <v>228</v>
      </c>
      <c r="F7" s="218" t="s">
        <v>229</v>
      </c>
      <c r="G7" s="218" t="s">
        <v>230</v>
      </c>
      <c r="H7" s="218" t="s">
        <v>237</v>
      </c>
      <c r="I7" s="218" t="s">
        <v>238</v>
      </c>
      <c r="J7" s="218" t="s">
        <v>239</v>
      </c>
      <c r="K7" s="218" t="s">
        <v>240</v>
      </c>
      <c r="L7" s="218" t="s">
        <v>241</v>
      </c>
      <c r="M7" s="218" t="s">
        <v>242</v>
      </c>
      <c r="N7" s="218" t="s">
        <v>243</v>
      </c>
      <c r="O7" s="218" t="s">
        <v>244</v>
      </c>
      <c r="P7" s="218" t="s">
        <v>245</v>
      </c>
      <c r="Q7" s="218" t="s">
        <v>246</v>
      </c>
      <c r="R7" s="218" t="s">
        <v>247</v>
      </c>
      <c r="S7" s="218" t="s">
        <v>248</v>
      </c>
      <c r="T7" s="218" t="s">
        <v>249</v>
      </c>
      <c r="U7" s="218" t="s">
        <v>250</v>
      </c>
      <c r="V7" s="218" t="s">
        <v>251</v>
      </c>
      <c r="W7" s="218" t="s">
        <v>252</v>
      </c>
      <c r="X7" s="218" t="s">
        <v>253</v>
      </c>
      <c r="Y7" s="218" t="s">
        <v>254</v>
      </c>
      <c r="Z7" s="218" t="s">
        <v>255</v>
      </c>
    </row>
    <row r="8" spans="1:26" s="207" customFormat="1" ht="18" customHeight="1">
      <c r="A8" s="220" t="s">
        <v>256</v>
      </c>
      <c r="B8" s="220" t="s">
        <v>95</v>
      </c>
      <c r="C8" s="220" t="s">
        <v>257</v>
      </c>
      <c r="D8" s="221">
        <f>SUM(D9:D12)</f>
        <v>424.8973</v>
      </c>
      <c r="E8" s="221">
        <f>SUM(E9:E12)</f>
        <v>424.8973</v>
      </c>
      <c r="F8" s="221">
        <f>SUM(F9:F12)</f>
        <v>424.8973</v>
      </c>
      <c r="G8" s="221"/>
      <c r="H8" s="218"/>
      <c r="I8" s="218"/>
      <c r="J8" s="218"/>
      <c r="K8" s="218"/>
      <c r="L8" s="218"/>
      <c r="M8" s="218"/>
      <c r="N8" s="220" t="s">
        <v>258</v>
      </c>
      <c r="O8" s="220" t="s">
        <v>95</v>
      </c>
      <c r="P8" s="220" t="s">
        <v>259</v>
      </c>
      <c r="Q8" s="221">
        <f aca="true" t="shared" si="0" ref="Q8:S8">SUM(Q9:Q21)</f>
        <v>901.4934000000002</v>
      </c>
      <c r="R8" s="221">
        <f t="shared" si="0"/>
        <v>901.4934000000002</v>
      </c>
      <c r="S8" s="221">
        <f t="shared" si="0"/>
        <v>901.4934000000002</v>
      </c>
      <c r="T8" s="221"/>
      <c r="U8" s="218"/>
      <c r="V8" s="218"/>
      <c r="W8" s="218"/>
      <c r="X8" s="218"/>
      <c r="Y8" s="218"/>
      <c r="Z8" s="218"/>
    </row>
    <row r="9" spans="1:26" s="207" customFormat="1" ht="18" customHeight="1">
      <c r="A9" s="220" t="s">
        <v>95</v>
      </c>
      <c r="B9" s="220" t="s">
        <v>260</v>
      </c>
      <c r="C9" s="220" t="s">
        <v>261</v>
      </c>
      <c r="D9" s="221">
        <v>338.3574</v>
      </c>
      <c r="E9" s="221">
        <v>338.3574</v>
      </c>
      <c r="F9" s="221">
        <v>338.3574</v>
      </c>
      <c r="G9" s="221"/>
      <c r="H9" s="218"/>
      <c r="I9" s="218"/>
      <c r="J9" s="218"/>
      <c r="K9" s="218"/>
      <c r="L9" s="218"/>
      <c r="M9" s="218"/>
      <c r="N9" s="220" t="s">
        <v>95</v>
      </c>
      <c r="O9" s="220" t="s">
        <v>260</v>
      </c>
      <c r="P9" s="220" t="s">
        <v>262</v>
      </c>
      <c r="Q9" s="221">
        <v>237.3624</v>
      </c>
      <c r="R9" s="221">
        <v>237.3624</v>
      </c>
      <c r="S9" s="221">
        <v>237.3624</v>
      </c>
      <c r="T9" s="221"/>
      <c r="U9" s="218"/>
      <c r="V9" s="218"/>
      <c r="W9" s="218"/>
      <c r="X9" s="218"/>
      <c r="Y9" s="218"/>
      <c r="Z9" s="218"/>
    </row>
    <row r="10" spans="1:26" s="207" customFormat="1" ht="18" customHeight="1">
      <c r="A10" s="220" t="s">
        <v>95</v>
      </c>
      <c r="B10" s="220" t="s">
        <v>263</v>
      </c>
      <c r="C10" s="220" t="s">
        <v>264</v>
      </c>
      <c r="D10" s="221">
        <v>61.1869</v>
      </c>
      <c r="E10" s="221">
        <v>61.1869</v>
      </c>
      <c r="F10" s="221">
        <v>61.1869</v>
      </c>
      <c r="G10" s="221"/>
      <c r="H10" s="218"/>
      <c r="I10" s="218"/>
      <c r="J10" s="218"/>
      <c r="K10" s="218"/>
      <c r="L10" s="218"/>
      <c r="M10" s="218"/>
      <c r="N10" s="220" t="s">
        <v>95</v>
      </c>
      <c r="O10" s="220" t="s">
        <v>263</v>
      </c>
      <c r="P10" s="220" t="s">
        <v>265</v>
      </c>
      <c r="Q10" s="221">
        <v>255.8508</v>
      </c>
      <c r="R10" s="221">
        <v>255.8508</v>
      </c>
      <c r="S10" s="221">
        <v>255.8508</v>
      </c>
      <c r="T10" s="221"/>
      <c r="U10" s="218"/>
      <c r="V10" s="218"/>
      <c r="W10" s="218"/>
      <c r="X10" s="218"/>
      <c r="Y10" s="218"/>
      <c r="Z10" s="218"/>
    </row>
    <row r="11" spans="1:26" s="207" customFormat="1" ht="18" customHeight="1">
      <c r="A11" s="220" t="s">
        <v>95</v>
      </c>
      <c r="B11" s="220" t="s">
        <v>266</v>
      </c>
      <c r="C11" s="220" t="s">
        <v>267</v>
      </c>
      <c r="D11" s="221">
        <v>25.353</v>
      </c>
      <c r="E11" s="221">
        <v>25.353</v>
      </c>
      <c r="F11" s="221">
        <v>25.353</v>
      </c>
      <c r="G11" s="221"/>
      <c r="H11" s="218"/>
      <c r="I11" s="218"/>
      <c r="J11" s="218"/>
      <c r="K11" s="218"/>
      <c r="L11" s="218"/>
      <c r="M11" s="218"/>
      <c r="N11" s="220" t="s">
        <v>95</v>
      </c>
      <c r="O11" s="220" t="s">
        <v>266</v>
      </c>
      <c r="P11" s="220" t="s">
        <v>268</v>
      </c>
      <c r="Q11" s="221">
        <v>9.7854</v>
      </c>
      <c r="R11" s="221">
        <v>9.7854</v>
      </c>
      <c r="S11" s="221">
        <v>9.7854</v>
      </c>
      <c r="T11" s="221"/>
      <c r="U11" s="218"/>
      <c r="V11" s="218"/>
      <c r="W11" s="218"/>
      <c r="X11" s="218"/>
      <c r="Y11" s="218"/>
      <c r="Z11" s="218"/>
    </row>
    <row r="12" spans="1:26" s="207" customFormat="1" ht="18" customHeight="1">
      <c r="A12" s="220" t="s">
        <v>95</v>
      </c>
      <c r="B12" s="220" t="s">
        <v>269</v>
      </c>
      <c r="C12" s="220" t="s">
        <v>270</v>
      </c>
      <c r="D12" s="221"/>
      <c r="E12" s="221"/>
      <c r="F12" s="221"/>
      <c r="G12" s="221"/>
      <c r="H12" s="218"/>
      <c r="I12" s="218"/>
      <c r="J12" s="218"/>
      <c r="K12" s="218"/>
      <c r="L12" s="218"/>
      <c r="M12" s="218"/>
      <c r="N12" s="220" t="s">
        <v>95</v>
      </c>
      <c r="O12" s="220" t="s">
        <v>271</v>
      </c>
      <c r="P12" s="220" t="s">
        <v>272</v>
      </c>
      <c r="Q12" s="221"/>
      <c r="R12" s="221"/>
      <c r="S12" s="221"/>
      <c r="T12" s="221"/>
      <c r="U12" s="218"/>
      <c r="V12" s="218"/>
      <c r="W12" s="218"/>
      <c r="X12" s="218"/>
      <c r="Y12" s="218"/>
      <c r="Z12" s="218"/>
    </row>
    <row r="13" spans="1:26" s="207" customFormat="1" ht="18" customHeight="1">
      <c r="A13" s="220" t="s">
        <v>273</v>
      </c>
      <c r="B13" s="220" t="s">
        <v>95</v>
      </c>
      <c r="C13" s="220" t="s">
        <v>274</v>
      </c>
      <c r="D13" s="221">
        <f>SUM(D14:D23)</f>
        <v>27.98</v>
      </c>
      <c r="E13" s="221">
        <f>SUM(E14:E23)</f>
        <v>27.98</v>
      </c>
      <c r="F13" s="221">
        <f>SUM(F14:F23)</f>
        <v>27.98</v>
      </c>
      <c r="G13" s="221"/>
      <c r="H13" s="218"/>
      <c r="I13" s="218"/>
      <c r="J13" s="218"/>
      <c r="K13" s="218"/>
      <c r="L13" s="218"/>
      <c r="M13" s="218"/>
      <c r="N13" s="220" t="s">
        <v>95</v>
      </c>
      <c r="O13" s="220" t="s">
        <v>275</v>
      </c>
      <c r="P13" s="220" t="s">
        <v>276</v>
      </c>
      <c r="Q13" s="221">
        <v>205.9788</v>
      </c>
      <c r="R13" s="221">
        <v>205.9788</v>
      </c>
      <c r="S13" s="221">
        <v>205.9788</v>
      </c>
      <c r="T13" s="221"/>
      <c r="U13" s="218"/>
      <c r="V13" s="218"/>
      <c r="W13" s="218"/>
      <c r="X13" s="218"/>
      <c r="Y13" s="218"/>
      <c r="Z13" s="218"/>
    </row>
    <row r="14" spans="1:26" s="207" customFormat="1" ht="18" customHeight="1">
      <c r="A14" s="220" t="s">
        <v>95</v>
      </c>
      <c r="B14" s="220" t="s">
        <v>260</v>
      </c>
      <c r="C14" s="220" t="s">
        <v>277</v>
      </c>
      <c r="D14" s="221">
        <v>25.98</v>
      </c>
      <c r="E14" s="221">
        <v>25.98</v>
      </c>
      <c r="F14" s="221">
        <v>25.98</v>
      </c>
      <c r="G14" s="221"/>
      <c r="H14" s="218"/>
      <c r="I14" s="218"/>
      <c r="J14" s="218"/>
      <c r="K14" s="218"/>
      <c r="L14" s="218"/>
      <c r="M14" s="218"/>
      <c r="N14" s="220" t="s">
        <v>95</v>
      </c>
      <c r="O14" s="220" t="s">
        <v>278</v>
      </c>
      <c r="P14" s="220" t="s">
        <v>279</v>
      </c>
      <c r="Q14" s="221">
        <v>89.6058</v>
      </c>
      <c r="R14" s="221">
        <v>89.6058</v>
      </c>
      <c r="S14" s="221">
        <v>89.6058</v>
      </c>
      <c r="T14" s="221"/>
      <c r="U14" s="218"/>
      <c r="V14" s="218"/>
      <c r="W14" s="218"/>
      <c r="X14" s="218"/>
      <c r="Y14" s="218"/>
      <c r="Z14" s="218"/>
    </row>
    <row r="15" spans="1:26" s="207" customFormat="1" ht="18" customHeight="1">
      <c r="A15" s="220" t="s">
        <v>95</v>
      </c>
      <c r="B15" s="220" t="s">
        <v>263</v>
      </c>
      <c r="C15" s="220" t="s">
        <v>280</v>
      </c>
      <c r="D15" s="221"/>
      <c r="E15" s="221"/>
      <c r="F15" s="221"/>
      <c r="G15" s="221"/>
      <c r="H15" s="218"/>
      <c r="I15" s="218"/>
      <c r="J15" s="218"/>
      <c r="K15" s="218"/>
      <c r="L15" s="218"/>
      <c r="M15" s="218"/>
      <c r="N15" s="220" t="s">
        <v>95</v>
      </c>
      <c r="O15" s="220" t="s">
        <v>281</v>
      </c>
      <c r="P15" s="220" t="s">
        <v>282</v>
      </c>
      <c r="Q15" s="221"/>
      <c r="R15" s="221"/>
      <c r="S15" s="221"/>
      <c r="T15" s="221"/>
      <c r="U15" s="218"/>
      <c r="V15" s="218"/>
      <c r="W15" s="218"/>
      <c r="X15" s="218"/>
      <c r="Y15" s="218"/>
      <c r="Z15" s="218"/>
    </row>
    <row r="16" spans="1:26" s="207" customFormat="1" ht="18" customHeight="1">
      <c r="A16" s="220" t="s">
        <v>95</v>
      </c>
      <c r="B16" s="220" t="s">
        <v>266</v>
      </c>
      <c r="C16" s="220" t="s">
        <v>283</v>
      </c>
      <c r="D16" s="221"/>
      <c r="E16" s="221"/>
      <c r="F16" s="221"/>
      <c r="G16" s="221"/>
      <c r="H16" s="218"/>
      <c r="I16" s="218"/>
      <c r="J16" s="218"/>
      <c r="K16" s="218"/>
      <c r="L16" s="218"/>
      <c r="M16" s="218"/>
      <c r="N16" s="220" t="s">
        <v>95</v>
      </c>
      <c r="O16" s="220" t="s">
        <v>239</v>
      </c>
      <c r="P16" s="220" t="s">
        <v>284</v>
      </c>
      <c r="Q16" s="221">
        <v>26.051</v>
      </c>
      <c r="R16" s="221">
        <v>26.051</v>
      </c>
      <c r="S16" s="221">
        <v>26.051</v>
      </c>
      <c r="T16" s="221"/>
      <c r="U16" s="218"/>
      <c r="V16" s="218"/>
      <c r="W16" s="218"/>
      <c r="X16" s="218"/>
      <c r="Y16" s="218"/>
      <c r="Z16" s="218"/>
    </row>
    <row r="17" spans="1:26" s="207" customFormat="1" ht="18" customHeight="1">
      <c r="A17" s="220" t="s">
        <v>95</v>
      </c>
      <c r="B17" s="220" t="s">
        <v>285</v>
      </c>
      <c r="C17" s="220" t="s">
        <v>286</v>
      </c>
      <c r="D17" s="221"/>
      <c r="E17" s="221"/>
      <c r="F17" s="221"/>
      <c r="G17" s="221"/>
      <c r="H17" s="218"/>
      <c r="I17" s="218"/>
      <c r="J17" s="218"/>
      <c r="K17" s="218"/>
      <c r="L17" s="218"/>
      <c r="M17" s="218"/>
      <c r="N17" s="220" t="s">
        <v>95</v>
      </c>
      <c r="O17" s="220" t="s">
        <v>240</v>
      </c>
      <c r="P17" s="220" t="s">
        <v>287</v>
      </c>
      <c r="Q17" s="221">
        <v>17.5904</v>
      </c>
      <c r="R17" s="221">
        <v>17.5904</v>
      </c>
      <c r="S17" s="221">
        <v>17.5904</v>
      </c>
      <c r="T17" s="221"/>
      <c r="U17" s="218"/>
      <c r="V17" s="218"/>
      <c r="W17" s="218"/>
      <c r="X17" s="218"/>
      <c r="Y17" s="218"/>
      <c r="Z17" s="218"/>
    </row>
    <row r="18" spans="1:26" s="207" customFormat="1" ht="18" customHeight="1">
      <c r="A18" s="220" t="s">
        <v>95</v>
      </c>
      <c r="B18" s="220" t="s">
        <v>288</v>
      </c>
      <c r="C18" s="220" t="s">
        <v>289</v>
      </c>
      <c r="D18" s="221"/>
      <c r="E18" s="221"/>
      <c r="F18" s="221"/>
      <c r="G18" s="221"/>
      <c r="H18" s="218"/>
      <c r="I18" s="218"/>
      <c r="J18" s="218"/>
      <c r="K18" s="218"/>
      <c r="L18" s="218"/>
      <c r="M18" s="218"/>
      <c r="N18" s="220" t="s">
        <v>95</v>
      </c>
      <c r="O18" s="220" t="s">
        <v>241</v>
      </c>
      <c r="P18" s="220" t="s">
        <v>290</v>
      </c>
      <c r="Q18" s="221">
        <v>3.2652</v>
      </c>
      <c r="R18" s="221">
        <v>3.2652</v>
      </c>
      <c r="S18" s="221">
        <v>3.2652</v>
      </c>
      <c r="T18" s="221"/>
      <c r="U18" s="218"/>
      <c r="V18" s="218"/>
      <c r="W18" s="218"/>
      <c r="X18" s="218"/>
      <c r="Y18" s="218"/>
      <c r="Z18" s="218"/>
    </row>
    <row r="19" spans="1:26" s="207" customFormat="1" ht="18" customHeight="1">
      <c r="A19" s="220" t="s">
        <v>95</v>
      </c>
      <c r="B19" s="220" t="s">
        <v>271</v>
      </c>
      <c r="C19" s="220" t="s">
        <v>291</v>
      </c>
      <c r="D19" s="221"/>
      <c r="E19" s="221"/>
      <c r="F19" s="221"/>
      <c r="G19" s="221"/>
      <c r="H19" s="218"/>
      <c r="I19" s="218"/>
      <c r="J19" s="218"/>
      <c r="K19" s="218"/>
      <c r="L19" s="218"/>
      <c r="M19" s="218"/>
      <c r="N19" s="220" t="s">
        <v>95</v>
      </c>
      <c r="O19" s="220" t="s">
        <v>242</v>
      </c>
      <c r="P19" s="220" t="s">
        <v>267</v>
      </c>
      <c r="Q19" s="221">
        <v>56.0036</v>
      </c>
      <c r="R19" s="221">
        <v>56.0036</v>
      </c>
      <c r="S19" s="221">
        <v>56.0036</v>
      </c>
      <c r="T19" s="221"/>
      <c r="U19" s="218"/>
      <c r="V19" s="218"/>
      <c r="W19" s="218"/>
      <c r="X19" s="218"/>
      <c r="Y19" s="218"/>
      <c r="Z19" s="218"/>
    </row>
    <row r="20" spans="1:26" s="207" customFormat="1" ht="18" customHeight="1">
      <c r="A20" s="220" t="s">
        <v>95</v>
      </c>
      <c r="B20" s="220" t="s">
        <v>275</v>
      </c>
      <c r="C20" s="220" t="s">
        <v>292</v>
      </c>
      <c r="D20" s="221"/>
      <c r="E20" s="221" t="s">
        <v>95</v>
      </c>
      <c r="F20" s="221"/>
      <c r="G20" s="221"/>
      <c r="H20" s="218"/>
      <c r="I20" s="218"/>
      <c r="J20" s="218"/>
      <c r="K20" s="218"/>
      <c r="L20" s="218"/>
      <c r="M20" s="218"/>
      <c r="N20" s="220" t="s">
        <v>95</v>
      </c>
      <c r="O20" s="220" t="s">
        <v>243</v>
      </c>
      <c r="P20" s="220" t="s">
        <v>293</v>
      </c>
      <c r="Q20" s="221"/>
      <c r="R20" s="221"/>
      <c r="S20" s="221"/>
      <c r="T20" s="221"/>
      <c r="U20" s="218"/>
      <c r="V20" s="218"/>
      <c r="W20" s="218"/>
      <c r="X20" s="218"/>
      <c r="Y20" s="218"/>
      <c r="Z20" s="218"/>
    </row>
    <row r="21" spans="1:26" s="207" customFormat="1" ht="18" customHeight="1">
      <c r="A21" s="220" t="s">
        <v>95</v>
      </c>
      <c r="B21" s="220" t="s">
        <v>278</v>
      </c>
      <c r="C21" s="220" t="s">
        <v>294</v>
      </c>
      <c r="D21" s="221">
        <v>2</v>
      </c>
      <c r="E21" s="221">
        <v>2</v>
      </c>
      <c r="F21" s="221">
        <v>2</v>
      </c>
      <c r="G21" s="221"/>
      <c r="H21" s="218"/>
      <c r="I21" s="218"/>
      <c r="J21" s="218"/>
      <c r="K21" s="218"/>
      <c r="L21" s="218"/>
      <c r="M21" s="218"/>
      <c r="N21" s="220" t="s">
        <v>95</v>
      </c>
      <c r="O21" s="220" t="s">
        <v>269</v>
      </c>
      <c r="P21" s="220" t="s">
        <v>270</v>
      </c>
      <c r="Q21" s="221"/>
      <c r="R21" s="221"/>
      <c r="S21" s="221"/>
      <c r="T21" s="221"/>
      <c r="U21" s="218"/>
      <c r="V21" s="218"/>
      <c r="W21" s="218"/>
      <c r="X21" s="218"/>
      <c r="Y21" s="218"/>
      <c r="Z21" s="218"/>
    </row>
    <row r="22" spans="1:26" s="207" customFormat="1" ht="18" customHeight="1">
      <c r="A22" s="220" t="s">
        <v>95</v>
      </c>
      <c r="B22" s="220" t="s">
        <v>281</v>
      </c>
      <c r="C22" s="220" t="s">
        <v>295</v>
      </c>
      <c r="D22" s="221"/>
      <c r="E22" s="221"/>
      <c r="F22" s="221"/>
      <c r="G22" s="221"/>
      <c r="H22" s="218"/>
      <c r="I22" s="218"/>
      <c r="J22" s="218"/>
      <c r="K22" s="218"/>
      <c r="L22" s="218"/>
      <c r="M22" s="218"/>
      <c r="N22" s="220" t="s">
        <v>296</v>
      </c>
      <c r="O22" s="220" t="s">
        <v>95</v>
      </c>
      <c r="P22" s="220" t="s">
        <v>297</v>
      </c>
      <c r="Q22" s="221">
        <f aca="true" t="shared" si="1" ref="Q22:S22">SUM(Q23:Q49)</f>
        <v>27.98</v>
      </c>
      <c r="R22" s="221">
        <f t="shared" si="1"/>
        <v>27.98</v>
      </c>
      <c r="S22" s="221">
        <f t="shared" si="1"/>
        <v>27.98</v>
      </c>
      <c r="T22" s="221"/>
      <c r="U22" s="218"/>
      <c r="V22" s="218"/>
      <c r="W22" s="218"/>
      <c r="X22" s="218"/>
      <c r="Y22" s="218"/>
      <c r="Z22" s="218"/>
    </row>
    <row r="23" spans="1:26" s="207" customFormat="1" ht="18" customHeight="1">
      <c r="A23" s="220" t="s">
        <v>95</v>
      </c>
      <c r="B23" s="220" t="s">
        <v>269</v>
      </c>
      <c r="C23" s="220" t="s">
        <v>298</v>
      </c>
      <c r="D23" s="221"/>
      <c r="E23" s="221"/>
      <c r="F23" s="221"/>
      <c r="G23" s="221"/>
      <c r="H23" s="218"/>
      <c r="I23" s="218"/>
      <c r="J23" s="218"/>
      <c r="K23" s="218"/>
      <c r="L23" s="218"/>
      <c r="M23" s="218"/>
      <c r="N23" s="220" t="s">
        <v>95</v>
      </c>
      <c r="O23" s="220" t="s">
        <v>260</v>
      </c>
      <c r="P23" s="220" t="s">
        <v>299</v>
      </c>
      <c r="Q23" s="221"/>
      <c r="R23" s="221"/>
      <c r="S23" s="221"/>
      <c r="T23" s="221"/>
      <c r="U23" s="218"/>
      <c r="V23" s="218"/>
      <c r="W23" s="218"/>
      <c r="X23" s="218"/>
      <c r="Y23" s="218"/>
      <c r="Z23" s="218"/>
    </row>
    <row r="24" spans="1:26" s="207" customFormat="1" ht="18" customHeight="1">
      <c r="A24" s="220" t="s">
        <v>300</v>
      </c>
      <c r="B24" s="220" t="s">
        <v>95</v>
      </c>
      <c r="C24" s="220" t="s">
        <v>301</v>
      </c>
      <c r="D24" s="221"/>
      <c r="E24" s="221"/>
      <c r="F24" s="221"/>
      <c r="G24" s="221"/>
      <c r="H24" s="218"/>
      <c r="I24" s="218"/>
      <c r="J24" s="218"/>
      <c r="K24" s="218"/>
      <c r="L24" s="218"/>
      <c r="M24" s="218"/>
      <c r="N24" s="220" t="s">
        <v>95</v>
      </c>
      <c r="O24" s="220" t="s">
        <v>263</v>
      </c>
      <c r="P24" s="220" t="s">
        <v>302</v>
      </c>
      <c r="Q24" s="221"/>
      <c r="R24" s="221"/>
      <c r="S24" s="221"/>
      <c r="T24" s="221"/>
      <c r="U24" s="218"/>
      <c r="V24" s="218"/>
      <c r="W24" s="218"/>
      <c r="X24" s="218"/>
      <c r="Y24" s="218"/>
      <c r="Z24" s="218"/>
    </row>
    <row r="25" spans="1:26" s="207" customFormat="1" ht="18" customHeight="1">
      <c r="A25" s="220" t="s">
        <v>95</v>
      </c>
      <c r="B25" s="220" t="s">
        <v>260</v>
      </c>
      <c r="C25" s="220" t="s">
        <v>303</v>
      </c>
      <c r="D25" s="221"/>
      <c r="E25" s="221" t="s">
        <v>95</v>
      </c>
      <c r="F25" s="221"/>
      <c r="G25" s="221"/>
      <c r="H25" s="218"/>
      <c r="I25" s="218"/>
      <c r="J25" s="218"/>
      <c r="K25" s="218"/>
      <c r="L25" s="218"/>
      <c r="M25" s="218"/>
      <c r="N25" s="220" t="s">
        <v>95</v>
      </c>
      <c r="O25" s="220" t="s">
        <v>266</v>
      </c>
      <c r="P25" s="220" t="s">
        <v>304</v>
      </c>
      <c r="Q25" s="221"/>
      <c r="R25" s="221"/>
      <c r="S25" s="221"/>
      <c r="T25" s="221"/>
      <c r="U25" s="218"/>
      <c r="V25" s="218"/>
      <c r="W25" s="218"/>
      <c r="X25" s="218"/>
      <c r="Y25" s="218"/>
      <c r="Z25" s="218"/>
    </row>
    <row r="26" spans="1:26" s="207" customFormat="1" ht="18" customHeight="1">
      <c r="A26" s="220" t="s">
        <v>95</v>
      </c>
      <c r="B26" s="220" t="s">
        <v>263</v>
      </c>
      <c r="C26" s="220" t="s">
        <v>305</v>
      </c>
      <c r="D26" s="221"/>
      <c r="E26" s="221"/>
      <c r="F26" s="221"/>
      <c r="G26" s="221"/>
      <c r="H26" s="218"/>
      <c r="I26" s="218"/>
      <c r="J26" s="218"/>
      <c r="K26" s="218"/>
      <c r="L26" s="218"/>
      <c r="M26" s="218"/>
      <c r="N26" s="220" t="s">
        <v>95</v>
      </c>
      <c r="O26" s="220" t="s">
        <v>285</v>
      </c>
      <c r="P26" s="220" t="s">
        <v>306</v>
      </c>
      <c r="Q26" s="221"/>
      <c r="R26" s="221"/>
      <c r="S26" s="221"/>
      <c r="T26" s="221"/>
      <c r="U26" s="218"/>
      <c r="V26" s="218"/>
      <c r="W26" s="218"/>
      <c r="X26" s="218"/>
      <c r="Y26" s="218"/>
      <c r="Z26" s="218"/>
    </row>
    <row r="27" spans="1:26" s="207" customFormat="1" ht="18" customHeight="1">
      <c r="A27" s="220" t="s">
        <v>95</v>
      </c>
      <c r="B27" s="220" t="s">
        <v>266</v>
      </c>
      <c r="C27" s="220" t="s">
        <v>307</v>
      </c>
      <c r="D27" s="221"/>
      <c r="E27" s="221" t="s">
        <v>95</v>
      </c>
      <c r="F27" s="221"/>
      <c r="G27" s="221"/>
      <c r="H27" s="218"/>
      <c r="I27" s="218"/>
      <c r="J27" s="218"/>
      <c r="K27" s="218"/>
      <c r="L27" s="218"/>
      <c r="M27" s="218"/>
      <c r="N27" s="220" t="s">
        <v>95</v>
      </c>
      <c r="O27" s="220" t="s">
        <v>288</v>
      </c>
      <c r="P27" s="220" t="s">
        <v>308</v>
      </c>
      <c r="Q27" s="221"/>
      <c r="R27" s="221"/>
      <c r="S27" s="221"/>
      <c r="T27" s="221"/>
      <c r="U27" s="218"/>
      <c r="V27" s="218"/>
      <c r="W27" s="218"/>
      <c r="X27" s="218"/>
      <c r="Y27" s="218"/>
      <c r="Z27" s="218"/>
    </row>
    <row r="28" spans="1:26" s="207" customFormat="1" ht="18" customHeight="1">
      <c r="A28" s="220" t="s">
        <v>95</v>
      </c>
      <c r="B28" s="220" t="s">
        <v>288</v>
      </c>
      <c r="C28" s="220" t="s">
        <v>309</v>
      </c>
      <c r="D28" s="221"/>
      <c r="E28" s="221" t="s">
        <v>95</v>
      </c>
      <c r="F28" s="221"/>
      <c r="G28" s="221"/>
      <c r="H28" s="218"/>
      <c r="I28" s="218"/>
      <c r="J28" s="218"/>
      <c r="K28" s="218"/>
      <c r="L28" s="218"/>
      <c r="M28" s="218"/>
      <c r="N28" s="220" t="s">
        <v>95</v>
      </c>
      <c r="O28" s="220" t="s">
        <v>271</v>
      </c>
      <c r="P28" s="220" t="s">
        <v>310</v>
      </c>
      <c r="Q28" s="221"/>
      <c r="R28" s="221"/>
      <c r="S28" s="221"/>
      <c r="T28" s="221"/>
      <c r="U28" s="218"/>
      <c r="V28" s="218"/>
      <c r="W28" s="218"/>
      <c r="X28" s="218"/>
      <c r="Y28" s="218"/>
      <c r="Z28" s="218"/>
    </row>
    <row r="29" spans="1:26" s="207" customFormat="1" ht="18" customHeight="1">
      <c r="A29" s="220" t="s">
        <v>95</v>
      </c>
      <c r="B29" s="220" t="s">
        <v>271</v>
      </c>
      <c r="C29" s="220" t="s">
        <v>311</v>
      </c>
      <c r="D29" s="221"/>
      <c r="E29" s="221"/>
      <c r="F29" s="221"/>
      <c r="G29" s="221"/>
      <c r="H29" s="218"/>
      <c r="I29" s="218"/>
      <c r="J29" s="218"/>
      <c r="K29" s="218"/>
      <c r="L29" s="218"/>
      <c r="M29" s="218"/>
      <c r="N29" s="220" t="s">
        <v>95</v>
      </c>
      <c r="O29" s="220" t="s">
        <v>275</v>
      </c>
      <c r="P29" s="220" t="s">
        <v>312</v>
      </c>
      <c r="Q29" s="221"/>
      <c r="R29" s="221"/>
      <c r="S29" s="221"/>
      <c r="T29" s="221"/>
      <c r="U29" s="218"/>
      <c r="V29" s="218"/>
      <c r="W29" s="218"/>
      <c r="X29" s="218"/>
      <c r="Y29" s="218"/>
      <c r="Z29" s="218"/>
    </row>
    <row r="30" spans="1:26" s="207" customFormat="1" ht="18" customHeight="1">
      <c r="A30" s="220" t="s">
        <v>95</v>
      </c>
      <c r="B30" s="220" t="s">
        <v>275</v>
      </c>
      <c r="C30" s="220" t="s">
        <v>313</v>
      </c>
      <c r="D30" s="221"/>
      <c r="E30" s="221" t="s">
        <v>95</v>
      </c>
      <c r="F30" s="221"/>
      <c r="G30" s="221"/>
      <c r="H30" s="218"/>
      <c r="I30" s="218"/>
      <c r="J30" s="218"/>
      <c r="K30" s="218"/>
      <c r="L30" s="218"/>
      <c r="M30" s="218"/>
      <c r="N30" s="220" t="s">
        <v>95</v>
      </c>
      <c r="O30" s="220" t="s">
        <v>278</v>
      </c>
      <c r="P30" s="220" t="s">
        <v>314</v>
      </c>
      <c r="Q30" s="221"/>
      <c r="R30" s="221"/>
      <c r="S30" s="221"/>
      <c r="T30" s="221"/>
      <c r="U30" s="218"/>
      <c r="V30" s="218"/>
      <c r="W30" s="218"/>
      <c r="X30" s="218"/>
      <c r="Y30" s="218"/>
      <c r="Z30" s="218"/>
    </row>
    <row r="31" spans="1:26" s="207" customFormat="1" ht="18" customHeight="1">
      <c r="A31" s="220" t="s">
        <v>95</v>
      </c>
      <c r="B31" s="220" t="s">
        <v>269</v>
      </c>
      <c r="C31" s="220" t="s">
        <v>315</v>
      </c>
      <c r="D31" s="221"/>
      <c r="E31" s="221" t="s">
        <v>95</v>
      </c>
      <c r="F31" s="221"/>
      <c r="G31" s="221"/>
      <c r="H31" s="218"/>
      <c r="I31" s="218"/>
      <c r="J31" s="218"/>
      <c r="K31" s="218"/>
      <c r="L31" s="218"/>
      <c r="M31" s="218"/>
      <c r="N31" s="220" t="s">
        <v>95</v>
      </c>
      <c r="O31" s="220" t="s">
        <v>281</v>
      </c>
      <c r="P31" s="220" t="s">
        <v>316</v>
      </c>
      <c r="Q31" s="221"/>
      <c r="R31" s="221"/>
      <c r="S31" s="221"/>
      <c r="T31" s="221"/>
      <c r="U31" s="218"/>
      <c r="V31" s="218"/>
      <c r="W31" s="218"/>
      <c r="X31" s="218"/>
      <c r="Y31" s="218"/>
      <c r="Z31" s="218"/>
    </row>
    <row r="32" spans="1:26" s="207" customFormat="1" ht="18" customHeight="1">
      <c r="A32" s="220" t="s">
        <v>317</v>
      </c>
      <c r="B32" s="220" t="s">
        <v>95</v>
      </c>
      <c r="C32" s="220" t="s">
        <v>318</v>
      </c>
      <c r="D32" s="221"/>
      <c r="E32" s="221" t="s">
        <v>95</v>
      </c>
      <c r="F32" s="221"/>
      <c r="G32" s="221"/>
      <c r="H32" s="218"/>
      <c r="I32" s="218"/>
      <c r="J32" s="218"/>
      <c r="K32" s="218"/>
      <c r="L32" s="218"/>
      <c r="M32" s="218"/>
      <c r="N32" s="220" t="s">
        <v>95</v>
      </c>
      <c r="O32" s="220" t="s">
        <v>240</v>
      </c>
      <c r="P32" s="220" t="s">
        <v>319</v>
      </c>
      <c r="Q32" s="221"/>
      <c r="R32" s="221"/>
      <c r="S32" s="221"/>
      <c r="T32" s="221"/>
      <c r="U32" s="218"/>
      <c r="V32" s="218"/>
      <c r="W32" s="218"/>
      <c r="X32" s="218"/>
      <c r="Y32" s="218"/>
      <c r="Z32" s="218"/>
    </row>
    <row r="33" spans="1:26" s="207" customFormat="1" ht="18" customHeight="1">
      <c r="A33" s="220" t="s">
        <v>95</v>
      </c>
      <c r="B33" s="220" t="s">
        <v>260</v>
      </c>
      <c r="C33" s="220" t="s">
        <v>303</v>
      </c>
      <c r="D33" s="221"/>
      <c r="E33" s="221" t="s">
        <v>95</v>
      </c>
      <c r="F33" s="221"/>
      <c r="G33" s="221"/>
      <c r="H33" s="218"/>
      <c r="I33" s="218"/>
      <c r="J33" s="218"/>
      <c r="K33" s="218"/>
      <c r="L33" s="218"/>
      <c r="M33" s="218"/>
      <c r="N33" s="220" t="s">
        <v>95</v>
      </c>
      <c r="O33" s="220" t="s">
        <v>241</v>
      </c>
      <c r="P33" s="220" t="s">
        <v>292</v>
      </c>
      <c r="Q33" s="221"/>
      <c r="R33" s="221"/>
      <c r="S33" s="221"/>
      <c r="T33" s="221"/>
      <c r="U33" s="218"/>
      <c r="V33" s="218"/>
      <c r="W33" s="218"/>
      <c r="X33" s="218"/>
      <c r="Y33" s="218"/>
      <c r="Z33" s="218"/>
    </row>
    <row r="34" spans="1:26" s="207" customFormat="1" ht="18" customHeight="1">
      <c r="A34" s="220" t="s">
        <v>95</v>
      </c>
      <c r="B34" s="220" t="s">
        <v>263</v>
      </c>
      <c r="C34" s="220" t="s">
        <v>305</v>
      </c>
      <c r="D34" s="221"/>
      <c r="E34" s="221" t="s">
        <v>95</v>
      </c>
      <c r="F34" s="221"/>
      <c r="G34" s="221"/>
      <c r="H34" s="218"/>
      <c r="I34" s="218"/>
      <c r="J34" s="218"/>
      <c r="K34" s="218"/>
      <c r="L34" s="218"/>
      <c r="M34" s="218"/>
      <c r="N34" s="220" t="s">
        <v>95</v>
      </c>
      <c r="O34" s="220" t="s">
        <v>242</v>
      </c>
      <c r="P34" s="220" t="s">
        <v>295</v>
      </c>
      <c r="Q34" s="221"/>
      <c r="R34" s="221"/>
      <c r="S34" s="221"/>
      <c r="T34" s="221"/>
      <c r="U34" s="218"/>
      <c r="V34" s="218"/>
      <c r="W34" s="218"/>
      <c r="X34" s="218"/>
      <c r="Y34" s="218"/>
      <c r="Z34" s="218"/>
    </row>
    <row r="35" spans="1:26" s="207" customFormat="1" ht="18" customHeight="1">
      <c r="A35" s="220" t="s">
        <v>95</v>
      </c>
      <c r="B35" s="220" t="s">
        <v>266</v>
      </c>
      <c r="C35" s="220" t="s">
        <v>307</v>
      </c>
      <c r="D35" s="221"/>
      <c r="E35" s="221" t="s">
        <v>95</v>
      </c>
      <c r="F35" s="221"/>
      <c r="G35" s="221"/>
      <c r="H35" s="218"/>
      <c r="I35" s="218"/>
      <c r="J35" s="218"/>
      <c r="K35" s="218"/>
      <c r="L35" s="218"/>
      <c r="M35" s="218"/>
      <c r="N35" s="220" t="s">
        <v>95</v>
      </c>
      <c r="O35" s="220" t="s">
        <v>243</v>
      </c>
      <c r="P35" s="220" t="s">
        <v>320</v>
      </c>
      <c r="Q35" s="221"/>
      <c r="R35" s="221"/>
      <c r="S35" s="221"/>
      <c r="T35" s="221"/>
      <c r="U35" s="218"/>
      <c r="V35" s="218"/>
      <c r="W35" s="218"/>
      <c r="X35" s="218"/>
      <c r="Y35" s="218"/>
      <c r="Z35" s="218"/>
    </row>
    <row r="36" spans="1:26" s="207" customFormat="1" ht="18" customHeight="1">
      <c r="A36" s="220" t="s">
        <v>95</v>
      </c>
      <c r="B36" s="220" t="s">
        <v>285</v>
      </c>
      <c r="C36" s="220" t="s">
        <v>311</v>
      </c>
      <c r="D36" s="221"/>
      <c r="E36" s="221" t="s">
        <v>95</v>
      </c>
      <c r="F36" s="221"/>
      <c r="G36" s="221"/>
      <c r="H36" s="218"/>
      <c r="I36" s="218"/>
      <c r="J36" s="218"/>
      <c r="K36" s="218"/>
      <c r="L36" s="218"/>
      <c r="M36" s="218"/>
      <c r="N36" s="220" t="s">
        <v>95</v>
      </c>
      <c r="O36" s="220" t="s">
        <v>244</v>
      </c>
      <c r="P36" s="220" t="s">
        <v>280</v>
      </c>
      <c r="Q36" s="221"/>
      <c r="R36" s="221"/>
      <c r="S36" s="221"/>
      <c r="T36" s="221"/>
      <c r="U36" s="218"/>
      <c r="V36" s="218"/>
      <c r="W36" s="218"/>
      <c r="X36" s="218"/>
      <c r="Y36" s="218"/>
      <c r="Z36" s="218"/>
    </row>
    <row r="37" spans="1:26" s="207" customFormat="1" ht="18" customHeight="1">
      <c r="A37" s="220" t="s">
        <v>95</v>
      </c>
      <c r="B37" s="220" t="s">
        <v>288</v>
      </c>
      <c r="C37" s="220" t="s">
        <v>313</v>
      </c>
      <c r="D37" s="221"/>
      <c r="E37" s="221" t="s">
        <v>95</v>
      </c>
      <c r="F37" s="221"/>
      <c r="G37" s="221"/>
      <c r="H37" s="218"/>
      <c r="I37" s="218"/>
      <c r="J37" s="218"/>
      <c r="K37" s="218"/>
      <c r="L37" s="218"/>
      <c r="M37" s="218"/>
      <c r="N37" s="220" t="s">
        <v>95</v>
      </c>
      <c r="O37" s="220" t="s">
        <v>245</v>
      </c>
      <c r="P37" s="220" t="s">
        <v>283</v>
      </c>
      <c r="Q37" s="221"/>
      <c r="R37" s="221"/>
      <c r="S37" s="221"/>
      <c r="T37" s="221"/>
      <c r="U37" s="218"/>
      <c r="V37" s="218"/>
      <c r="W37" s="218"/>
      <c r="X37" s="218"/>
      <c r="Y37" s="218"/>
      <c r="Z37" s="218"/>
    </row>
    <row r="38" spans="1:26" s="207" customFormat="1" ht="18" customHeight="1">
      <c r="A38" s="220" t="s">
        <v>95</v>
      </c>
      <c r="B38" s="220" t="s">
        <v>269</v>
      </c>
      <c r="C38" s="220" t="s">
        <v>315</v>
      </c>
      <c r="D38" s="221"/>
      <c r="E38" s="221" t="s">
        <v>95</v>
      </c>
      <c r="F38" s="221"/>
      <c r="G38" s="221"/>
      <c r="H38" s="218"/>
      <c r="I38" s="218"/>
      <c r="J38" s="218"/>
      <c r="K38" s="218"/>
      <c r="L38" s="218"/>
      <c r="M38" s="218"/>
      <c r="N38" s="220" t="s">
        <v>95</v>
      </c>
      <c r="O38" s="220" t="s">
        <v>246</v>
      </c>
      <c r="P38" s="220" t="s">
        <v>291</v>
      </c>
      <c r="Q38" s="221"/>
      <c r="R38" s="221"/>
      <c r="S38" s="221"/>
      <c r="T38" s="221"/>
      <c r="U38" s="218"/>
      <c r="V38" s="218"/>
      <c r="W38" s="218"/>
      <c r="X38" s="218"/>
      <c r="Y38" s="218"/>
      <c r="Z38" s="218"/>
    </row>
    <row r="39" spans="1:26" s="207" customFormat="1" ht="18" customHeight="1">
      <c r="A39" s="220" t="s">
        <v>321</v>
      </c>
      <c r="B39" s="220" t="s">
        <v>95</v>
      </c>
      <c r="C39" s="220" t="s">
        <v>322</v>
      </c>
      <c r="D39" s="221">
        <f>SUM(D40:D42)</f>
        <v>476.5961</v>
      </c>
      <c r="E39" s="221">
        <f>SUM(E40:E42)</f>
        <v>476.5961</v>
      </c>
      <c r="F39" s="221">
        <f>SUM(F40:F42)</f>
        <v>476.5961</v>
      </c>
      <c r="G39" s="221"/>
      <c r="H39" s="218"/>
      <c r="I39" s="218"/>
      <c r="J39" s="218"/>
      <c r="K39" s="218"/>
      <c r="L39" s="218"/>
      <c r="M39" s="218"/>
      <c r="N39" s="220" t="s">
        <v>95</v>
      </c>
      <c r="O39" s="220" t="s">
        <v>247</v>
      </c>
      <c r="P39" s="220" t="s">
        <v>323</v>
      </c>
      <c r="Q39" s="221"/>
      <c r="R39" s="221"/>
      <c r="S39" s="221"/>
      <c r="T39" s="221"/>
      <c r="U39" s="218"/>
      <c r="V39" s="218"/>
      <c r="W39" s="218"/>
      <c r="X39" s="218"/>
      <c r="Y39" s="218"/>
      <c r="Z39" s="218"/>
    </row>
    <row r="40" spans="1:26" s="207" customFormat="1" ht="18" customHeight="1">
      <c r="A40" s="220" t="s">
        <v>95</v>
      </c>
      <c r="B40" s="220" t="s">
        <v>260</v>
      </c>
      <c r="C40" s="220" t="s">
        <v>324</v>
      </c>
      <c r="D40" s="221">
        <v>476.5961</v>
      </c>
      <c r="E40" s="221">
        <v>476.5961</v>
      </c>
      <c r="F40" s="221">
        <v>476.5961</v>
      </c>
      <c r="G40" s="221"/>
      <c r="H40" s="218"/>
      <c r="I40" s="218"/>
      <c r="J40" s="218"/>
      <c r="K40" s="218"/>
      <c r="L40" s="218"/>
      <c r="M40" s="218"/>
      <c r="N40" s="220" t="s">
        <v>95</v>
      </c>
      <c r="O40" s="220" t="s">
        <v>253</v>
      </c>
      <c r="P40" s="220" t="s">
        <v>325</v>
      </c>
      <c r="Q40" s="221"/>
      <c r="R40" s="221"/>
      <c r="S40" s="221"/>
      <c r="T40" s="221"/>
      <c r="U40" s="218"/>
      <c r="V40" s="218"/>
      <c r="W40" s="218"/>
      <c r="X40" s="218"/>
      <c r="Y40" s="218"/>
      <c r="Z40" s="218"/>
    </row>
    <row r="41" spans="1:26" s="207" customFormat="1" ht="18" customHeight="1">
      <c r="A41" s="220" t="s">
        <v>95</v>
      </c>
      <c r="B41" s="220" t="s">
        <v>263</v>
      </c>
      <c r="C41" s="220" t="s">
        <v>326</v>
      </c>
      <c r="D41" s="221"/>
      <c r="E41" s="221"/>
      <c r="F41" s="221"/>
      <c r="G41" s="221"/>
      <c r="H41" s="218"/>
      <c r="I41" s="218"/>
      <c r="J41" s="218"/>
      <c r="K41" s="218"/>
      <c r="L41" s="218"/>
      <c r="M41" s="218"/>
      <c r="N41" s="220" t="s">
        <v>95</v>
      </c>
      <c r="O41" s="220" t="s">
        <v>254</v>
      </c>
      <c r="P41" s="220" t="s">
        <v>327</v>
      </c>
      <c r="Q41" s="221"/>
      <c r="R41" s="221"/>
      <c r="S41" s="221"/>
      <c r="T41" s="221"/>
      <c r="U41" s="218"/>
      <c r="V41" s="218"/>
      <c r="W41" s="218"/>
      <c r="X41" s="218"/>
      <c r="Y41" s="218"/>
      <c r="Z41" s="218"/>
    </row>
    <row r="42" spans="1:26" s="207" customFormat="1" ht="18" customHeight="1">
      <c r="A42" s="220" t="s">
        <v>95</v>
      </c>
      <c r="B42" s="220" t="s">
        <v>269</v>
      </c>
      <c r="C42" s="220" t="s">
        <v>328</v>
      </c>
      <c r="D42" s="221"/>
      <c r="E42" s="221" t="s">
        <v>95</v>
      </c>
      <c r="F42" s="221"/>
      <c r="G42" s="221"/>
      <c r="H42" s="218"/>
      <c r="I42" s="218"/>
      <c r="J42" s="218"/>
      <c r="K42" s="218"/>
      <c r="L42" s="218"/>
      <c r="M42" s="218"/>
      <c r="N42" s="220" t="s">
        <v>95</v>
      </c>
      <c r="O42" s="220" t="s">
        <v>255</v>
      </c>
      <c r="P42" s="220" t="s">
        <v>329</v>
      </c>
      <c r="Q42" s="221"/>
      <c r="R42" s="221"/>
      <c r="S42" s="221"/>
      <c r="T42" s="221"/>
      <c r="U42" s="218"/>
      <c r="V42" s="218"/>
      <c r="W42" s="218"/>
      <c r="X42" s="218"/>
      <c r="Y42" s="218"/>
      <c r="Z42" s="218"/>
    </row>
    <row r="43" spans="1:26" s="207" customFormat="1" ht="18" customHeight="1">
      <c r="A43" s="220" t="s">
        <v>330</v>
      </c>
      <c r="B43" s="220" t="s">
        <v>95</v>
      </c>
      <c r="C43" s="220" t="s">
        <v>331</v>
      </c>
      <c r="D43" s="221"/>
      <c r="E43" s="221" t="s">
        <v>95</v>
      </c>
      <c r="F43" s="221"/>
      <c r="G43" s="221"/>
      <c r="H43" s="218"/>
      <c r="I43" s="218"/>
      <c r="J43" s="218"/>
      <c r="K43" s="218"/>
      <c r="L43" s="218"/>
      <c r="M43" s="218"/>
      <c r="N43" s="220" t="s">
        <v>95</v>
      </c>
      <c r="O43" s="220" t="s">
        <v>332</v>
      </c>
      <c r="P43" s="220" t="s">
        <v>289</v>
      </c>
      <c r="Q43" s="221"/>
      <c r="R43" s="221"/>
      <c r="S43" s="221"/>
      <c r="T43" s="221"/>
      <c r="U43" s="218"/>
      <c r="V43" s="218"/>
      <c r="W43" s="218"/>
      <c r="X43" s="218"/>
      <c r="Y43" s="218"/>
      <c r="Z43" s="218"/>
    </row>
    <row r="44" spans="1:26" s="207" customFormat="1" ht="18" customHeight="1">
      <c r="A44" s="220" t="s">
        <v>95</v>
      </c>
      <c r="B44" s="220" t="s">
        <v>260</v>
      </c>
      <c r="C44" s="220" t="s">
        <v>333</v>
      </c>
      <c r="D44" s="221"/>
      <c r="E44" s="221" t="s">
        <v>95</v>
      </c>
      <c r="F44" s="221"/>
      <c r="G44" s="221"/>
      <c r="H44" s="218"/>
      <c r="I44" s="218"/>
      <c r="J44" s="218"/>
      <c r="K44" s="218"/>
      <c r="L44" s="218"/>
      <c r="M44" s="218"/>
      <c r="N44" s="220" t="s">
        <v>95</v>
      </c>
      <c r="O44" s="220" t="s">
        <v>334</v>
      </c>
      <c r="P44" s="220" t="s">
        <v>335</v>
      </c>
      <c r="Q44" s="221"/>
      <c r="R44" s="221"/>
      <c r="S44" s="221"/>
      <c r="T44" s="221"/>
      <c r="U44" s="218"/>
      <c r="V44" s="218"/>
      <c r="W44" s="218"/>
      <c r="X44" s="218"/>
      <c r="Y44" s="218"/>
      <c r="Z44" s="218"/>
    </row>
    <row r="45" spans="1:26" s="207" customFormat="1" ht="18" customHeight="1">
      <c r="A45" s="220" t="s">
        <v>95</v>
      </c>
      <c r="B45" s="220" t="s">
        <v>263</v>
      </c>
      <c r="C45" s="220" t="s">
        <v>336</v>
      </c>
      <c r="D45" s="221"/>
      <c r="E45" s="221" t="s">
        <v>95</v>
      </c>
      <c r="F45" s="221"/>
      <c r="G45" s="221"/>
      <c r="H45" s="218"/>
      <c r="I45" s="218"/>
      <c r="J45" s="218"/>
      <c r="K45" s="218"/>
      <c r="L45" s="218"/>
      <c r="M45" s="218"/>
      <c r="N45" s="220" t="s">
        <v>95</v>
      </c>
      <c r="O45" s="220" t="s">
        <v>337</v>
      </c>
      <c r="P45" s="220" t="s">
        <v>338</v>
      </c>
      <c r="Q45" s="221"/>
      <c r="R45" s="221"/>
      <c r="S45" s="221"/>
      <c r="T45" s="221"/>
      <c r="U45" s="218"/>
      <c r="V45" s="218"/>
      <c r="W45" s="218"/>
      <c r="X45" s="218"/>
      <c r="Y45" s="218"/>
      <c r="Z45" s="218"/>
    </row>
    <row r="46" spans="1:26" s="207" customFormat="1" ht="18" customHeight="1">
      <c r="A46" s="220" t="s">
        <v>339</v>
      </c>
      <c r="B46" s="220" t="s">
        <v>95</v>
      </c>
      <c r="C46" s="220" t="s">
        <v>340</v>
      </c>
      <c r="D46" s="221"/>
      <c r="E46" s="221" t="s">
        <v>95</v>
      </c>
      <c r="F46" s="221"/>
      <c r="G46" s="221"/>
      <c r="H46" s="218"/>
      <c r="I46" s="218"/>
      <c r="J46" s="218"/>
      <c r="K46" s="218"/>
      <c r="L46" s="218"/>
      <c r="M46" s="218"/>
      <c r="N46" s="220" t="s">
        <v>95</v>
      </c>
      <c r="O46" s="220" t="s">
        <v>341</v>
      </c>
      <c r="P46" s="220" t="s">
        <v>294</v>
      </c>
      <c r="Q46" s="221">
        <v>2</v>
      </c>
      <c r="R46" s="221">
        <v>2</v>
      </c>
      <c r="S46" s="221">
        <v>2</v>
      </c>
      <c r="T46" s="221"/>
      <c r="U46" s="218"/>
      <c r="V46" s="218"/>
      <c r="W46" s="218"/>
      <c r="X46" s="218"/>
      <c r="Y46" s="218"/>
      <c r="Z46" s="218"/>
    </row>
    <row r="47" spans="1:26" s="207" customFormat="1" ht="18" customHeight="1">
      <c r="A47" s="220" t="s">
        <v>95</v>
      </c>
      <c r="B47" s="220" t="s">
        <v>260</v>
      </c>
      <c r="C47" s="220" t="s">
        <v>342</v>
      </c>
      <c r="D47" s="221"/>
      <c r="E47" s="221" t="s">
        <v>95</v>
      </c>
      <c r="F47" s="221"/>
      <c r="G47" s="221"/>
      <c r="H47" s="218"/>
      <c r="I47" s="218"/>
      <c r="J47" s="218"/>
      <c r="K47" s="218"/>
      <c r="L47" s="218"/>
      <c r="M47" s="218"/>
      <c r="N47" s="220" t="s">
        <v>95</v>
      </c>
      <c r="O47" s="220" t="s">
        <v>343</v>
      </c>
      <c r="P47" s="220" t="s">
        <v>344</v>
      </c>
      <c r="Q47" s="221">
        <v>25.98</v>
      </c>
      <c r="R47" s="221">
        <v>25.98</v>
      </c>
      <c r="S47" s="221">
        <v>25.98</v>
      </c>
      <c r="T47" s="221"/>
      <c r="U47" s="218"/>
      <c r="V47" s="218"/>
      <c r="W47" s="218"/>
      <c r="X47" s="218"/>
      <c r="Y47" s="218"/>
      <c r="Z47" s="218"/>
    </row>
    <row r="48" spans="1:26" s="207" customFormat="1" ht="18" customHeight="1">
      <c r="A48" s="220" t="s">
        <v>95</v>
      </c>
      <c r="B48" s="220" t="s">
        <v>263</v>
      </c>
      <c r="C48" s="220" t="s">
        <v>345</v>
      </c>
      <c r="D48" s="221"/>
      <c r="E48" s="221" t="s">
        <v>95</v>
      </c>
      <c r="F48" s="221"/>
      <c r="G48" s="221"/>
      <c r="H48" s="218"/>
      <c r="I48" s="218"/>
      <c r="J48" s="218"/>
      <c r="K48" s="218"/>
      <c r="L48" s="218"/>
      <c r="M48" s="218"/>
      <c r="N48" s="220" t="s">
        <v>95</v>
      </c>
      <c r="O48" s="220" t="s">
        <v>346</v>
      </c>
      <c r="P48" s="220" t="s">
        <v>347</v>
      </c>
      <c r="Q48" s="221"/>
      <c r="R48" s="221"/>
      <c r="S48" s="221"/>
      <c r="T48" s="221"/>
      <c r="U48" s="218"/>
      <c r="V48" s="218"/>
      <c r="W48" s="218"/>
      <c r="X48" s="218"/>
      <c r="Y48" s="218"/>
      <c r="Z48" s="218"/>
    </row>
    <row r="49" spans="1:26" s="207" customFormat="1" ht="18" customHeight="1">
      <c r="A49" s="220" t="s">
        <v>95</v>
      </c>
      <c r="B49" s="220" t="s">
        <v>269</v>
      </c>
      <c r="C49" s="220" t="s">
        <v>348</v>
      </c>
      <c r="D49" s="221"/>
      <c r="E49" s="221" t="s">
        <v>95</v>
      </c>
      <c r="F49" s="221"/>
      <c r="G49" s="221"/>
      <c r="H49" s="218"/>
      <c r="I49" s="218"/>
      <c r="J49" s="218"/>
      <c r="K49" s="218"/>
      <c r="L49" s="218"/>
      <c r="M49" s="218"/>
      <c r="N49" s="220" t="s">
        <v>95</v>
      </c>
      <c r="O49" s="220" t="s">
        <v>269</v>
      </c>
      <c r="P49" s="220" t="s">
        <v>298</v>
      </c>
      <c r="Q49" s="221"/>
      <c r="R49" s="221"/>
      <c r="S49" s="221"/>
      <c r="T49" s="221"/>
      <c r="U49" s="218"/>
      <c r="V49" s="218"/>
      <c r="W49" s="218"/>
      <c r="X49" s="218"/>
      <c r="Y49" s="218"/>
      <c r="Z49" s="218"/>
    </row>
    <row r="50" spans="1:26" s="207" customFormat="1" ht="18" customHeight="1">
      <c r="A50" s="220" t="s">
        <v>349</v>
      </c>
      <c r="B50" s="220" t="s">
        <v>95</v>
      </c>
      <c r="C50" s="220" t="s">
        <v>350</v>
      </c>
      <c r="D50" s="221"/>
      <c r="E50" s="221" t="s">
        <v>95</v>
      </c>
      <c r="F50" s="221"/>
      <c r="G50" s="221"/>
      <c r="H50" s="218"/>
      <c r="I50" s="218"/>
      <c r="J50" s="218"/>
      <c r="K50" s="218"/>
      <c r="L50" s="218"/>
      <c r="M50" s="218"/>
      <c r="N50" s="220" t="s">
        <v>351</v>
      </c>
      <c r="O50" s="220" t="s">
        <v>95</v>
      </c>
      <c r="P50" s="220" t="s">
        <v>352</v>
      </c>
      <c r="Q50" s="221">
        <v>81.864</v>
      </c>
      <c r="R50" s="221">
        <v>81.864</v>
      </c>
      <c r="S50" s="221">
        <v>81.864</v>
      </c>
      <c r="T50" s="221"/>
      <c r="U50" s="218"/>
      <c r="V50" s="218"/>
      <c r="W50" s="218"/>
      <c r="X50" s="218"/>
      <c r="Y50" s="218"/>
      <c r="Z50" s="218"/>
    </row>
    <row r="51" spans="1:26" s="207" customFormat="1" ht="18" customHeight="1">
      <c r="A51" s="220" t="s">
        <v>95</v>
      </c>
      <c r="B51" s="220" t="s">
        <v>266</v>
      </c>
      <c r="C51" s="220" t="s">
        <v>353</v>
      </c>
      <c r="D51" s="221"/>
      <c r="E51" s="221" t="s">
        <v>95</v>
      </c>
      <c r="F51" s="221"/>
      <c r="G51" s="221"/>
      <c r="H51" s="218"/>
      <c r="I51" s="218"/>
      <c r="J51" s="218"/>
      <c r="K51" s="218"/>
      <c r="L51" s="218"/>
      <c r="M51" s="218"/>
      <c r="N51" s="220" t="s">
        <v>95</v>
      </c>
      <c r="O51" s="220" t="s">
        <v>260</v>
      </c>
      <c r="P51" s="220" t="s">
        <v>354</v>
      </c>
      <c r="Q51" s="221"/>
      <c r="R51" s="221"/>
      <c r="S51" s="221"/>
      <c r="T51" s="221"/>
      <c r="U51" s="218"/>
      <c r="V51" s="218"/>
      <c r="W51" s="218"/>
      <c r="X51" s="218"/>
      <c r="Y51" s="218"/>
      <c r="Z51" s="218"/>
    </row>
    <row r="52" spans="1:26" s="207" customFormat="1" ht="18" customHeight="1">
      <c r="A52" s="220" t="s">
        <v>95</v>
      </c>
      <c r="B52" s="220" t="s">
        <v>285</v>
      </c>
      <c r="C52" s="220" t="s">
        <v>355</v>
      </c>
      <c r="D52" s="221"/>
      <c r="E52" s="221" t="s">
        <v>95</v>
      </c>
      <c r="F52" s="221"/>
      <c r="G52" s="221"/>
      <c r="H52" s="218"/>
      <c r="I52" s="218"/>
      <c r="J52" s="218"/>
      <c r="K52" s="218"/>
      <c r="L52" s="218"/>
      <c r="M52" s="218"/>
      <c r="N52" s="220" t="s">
        <v>95</v>
      </c>
      <c r="O52" s="220" t="s">
        <v>263</v>
      </c>
      <c r="P52" s="220" t="s">
        <v>356</v>
      </c>
      <c r="Q52" s="221"/>
      <c r="R52" s="221"/>
      <c r="S52" s="221"/>
      <c r="T52" s="221"/>
      <c r="U52" s="218"/>
      <c r="V52" s="218"/>
      <c r="W52" s="218"/>
      <c r="X52" s="218"/>
      <c r="Y52" s="218"/>
      <c r="Z52" s="218"/>
    </row>
    <row r="53" spans="1:26" s="207" customFormat="1" ht="18" customHeight="1">
      <c r="A53" s="220" t="s">
        <v>95</v>
      </c>
      <c r="B53" s="220" t="s">
        <v>288</v>
      </c>
      <c r="C53" s="220" t="s">
        <v>357</v>
      </c>
      <c r="D53" s="221"/>
      <c r="E53" s="221" t="s">
        <v>95</v>
      </c>
      <c r="F53" s="221"/>
      <c r="G53" s="221"/>
      <c r="H53" s="218"/>
      <c r="I53" s="218"/>
      <c r="J53" s="218"/>
      <c r="K53" s="218"/>
      <c r="L53" s="218"/>
      <c r="M53" s="218"/>
      <c r="N53" s="220" t="s">
        <v>95</v>
      </c>
      <c r="O53" s="220" t="s">
        <v>266</v>
      </c>
      <c r="P53" s="220" t="s">
        <v>358</v>
      </c>
      <c r="Q53" s="221"/>
      <c r="R53" s="221"/>
      <c r="S53" s="221"/>
      <c r="T53" s="221"/>
      <c r="U53" s="218"/>
      <c r="V53" s="218"/>
      <c r="W53" s="218"/>
      <c r="X53" s="218"/>
      <c r="Y53" s="218"/>
      <c r="Z53" s="218"/>
    </row>
    <row r="54" spans="1:26" s="207" customFormat="1" ht="18" customHeight="1">
      <c r="A54" s="220" t="s">
        <v>95</v>
      </c>
      <c r="B54" s="220" t="s">
        <v>269</v>
      </c>
      <c r="C54" s="220" t="s">
        <v>359</v>
      </c>
      <c r="D54" s="221"/>
      <c r="E54" s="221" t="s">
        <v>95</v>
      </c>
      <c r="F54" s="221"/>
      <c r="G54" s="221"/>
      <c r="H54" s="218"/>
      <c r="I54" s="218"/>
      <c r="J54" s="218"/>
      <c r="K54" s="218"/>
      <c r="L54" s="218"/>
      <c r="M54" s="218"/>
      <c r="N54" s="220" t="s">
        <v>95</v>
      </c>
      <c r="O54" s="220" t="s">
        <v>285</v>
      </c>
      <c r="P54" s="220" t="s">
        <v>360</v>
      </c>
      <c r="Q54" s="221"/>
      <c r="R54" s="221"/>
      <c r="S54" s="221"/>
      <c r="T54" s="221"/>
      <c r="U54" s="218"/>
      <c r="V54" s="218"/>
      <c r="W54" s="218"/>
      <c r="X54" s="218"/>
      <c r="Y54" s="218"/>
      <c r="Z54" s="218"/>
    </row>
    <row r="55" spans="1:26" s="207" customFormat="1" ht="18" customHeight="1">
      <c r="A55" s="220" t="s">
        <v>361</v>
      </c>
      <c r="B55" s="220" t="s">
        <v>95</v>
      </c>
      <c r="C55" s="220" t="s">
        <v>352</v>
      </c>
      <c r="D55" s="221">
        <f>SUM(D56:D60)</f>
        <v>81.864</v>
      </c>
      <c r="E55" s="221">
        <f>SUM(E56:E60)</f>
        <v>81.864</v>
      </c>
      <c r="F55" s="221">
        <f>SUM(F56:F60)</f>
        <v>81.864</v>
      </c>
      <c r="G55" s="221"/>
      <c r="H55" s="218"/>
      <c r="I55" s="218"/>
      <c r="J55" s="218"/>
      <c r="K55" s="218"/>
      <c r="L55" s="218"/>
      <c r="M55" s="218"/>
      <c r="N55" s="220" t="s">
        <v>95</v>
      </c>
      <c r="O55" s="220" t="s">
        <v>288</v>
      </c>
      <c r="P55" s="220" t="s">
        <v>362</v>
      </c>
      <c r="Q55" s="221">
        <v>81.864</v>
      </c>
      <c r="R55" s="221">
        <v>81.864</v>
      </c>
      <c r="S55" s="221">
        <v>81.864</v>
      </c>
      <c r="T55" s="221"/>
      <c r="U55" s="218"/>
      <c r="V55" s="218"/>
      <c r="W55" s="218"/>
      <c r="X55" s="218"/>
      <c r="Y55" s="218"/>
      <c r="Z55" s="218"/>
    </row>
    <row r="56" spans="1:26" s="207" customFormat="1" ht="18" customHeight="1">
      <c r="A56" s="220" t="s">
        <v>95</v>
      </c>
      <c r="B56" s="220" t="s">
        <v>260</v>
      </c>
      <c r="C56" s="220" t="s">
        <v>363</v>
      </c>
      <c r="D56" s="221">
        <v>81.864</v>
      </c>
      <c r="E56" s="221">
        <v>81.864</v>
      </c>
      <c r="F56" s="221">
        <v>81.864</v>
      </c>
      <c r="G56" s="221"/>
      <c r="H56" s="218"/>
      <c r="I56" s="218"/>
      <c r="J56" s="218"/>
      <c r="K56" s="218"/>
      <c r="L56" s="218"/>
      <c r="M56" s="218"/>
      <c r="N56" s="220" t="s">
        <v>95</v>
      </c>
      <c r="O56" s="220" t="s">
        <v>271</v>
      </c>
      <c r="P56" s="220" t="s">
        <v>364</v>
      </c>
      <c r="Q56" s="221"/>
      <c r="R56" s="221"/>
      <c r="S56" s="221"/>
      <c r="T56" s="221"/>
      <c r="U56" s="218"/>
      <c r="V56" s="218"/>
      <c r="W56" s="218"/>
      <c r="X56" s="218"/>
      <c r="Y56" s="218"/>
      <c r="Z56" s="218"/>
    </row>
    <row r="57" spans="1:26" s="207" customFormat="1" ht="18" customHeight="1">
      <c r="A57" s="220" t="s">
        <v>95</v>
      </c>
      <c r="B57" s="220" t="s">
        <v>263</v>
      </c>
      <c r="C57" s="220" t="s">
        <v>365</v>
      </c>
      <c r="D57" s="221"/>
      <c r="E57" s="221" t="s">
        <v>95</v>
      </c>
      <c r="F57" s="221"/>
      <c r="G57" s="221"/>
      <c r="H57" s="218"/>
      <c r="I57" s="218"/>
      <c r="J57" s="218"/>
      <c r="K57" s="218"/>
      <c r="L57" s="218"/>
      <c r="M57" s="218"/>
      <c r="N57" s="220" t="s">
        <v>95</v>
      </c>
      <c r="O57" s="220" t="s">
        <v>275</v>
      </c>
      <c r="P57" s="220" t="s">
        <v>366</v>
      </c>
      <c r="Q57" s="221"/>
      <c r="R57" s="221"/>
      <c r="S57" s="221"/>
      <c r="T57" s="221"/>
      <c r="U57" s="218"/>
      <c r="V57" s="218"/>
      <c r="W57" s="218"/>
      <c r="X57" s="218"/>
      <c r="Y57" s="218"/>
      <c r="Z57" s="218"/>
    </row>
    <row r="58" spans="1:26" s="207" customFormat="1" ht="18" customHeight="1">
      <c r="A58" s="220" t="s">
        <v>95</v>
      </c>
      <c r="B58" s="220" t="s">
        <v>266</v>
      </c>
      <c r="C58" s="220" t="s">
        <v>367</v>
      </c>
      <c r="D58" s="221"/>
      <c r="E58" s="221"/>
      <c r="F58" s="221"/>
      <c r="G58" s="221"/>
      <c r="H58" s="218"/>
      <c r="I58" s="218"/>
      <c r="J58" s="218"/>
      <c r="K58" s="218"/>
      <c r="L58" s="218"/>
      <c r="M58" s="218"/>
      <c r="N58" s="220" t="s">
        <v>95</v>
      </c>
      <c r="O58" s="220" t="s">
        <v>278</v>
      </c>
      <c r="P58" s="220" t="s">
        <v>365</v>
      </c>
      <c r="Q58" s="221"/>
      <c r="R58" s="221"/>
      <c r="S58" s="221"/>
      <c r="T58" s="221"/>
      <c r="U58" s="218"/>
      <c r="V58" s="218"/>
      <c r="W58" s="218"/>
      <c r="X58" s="218"/>
      <c r="Y58" s="218"/>
      <c r="Z58" s="218"/>
    </row>
    <row r="59" spans="1:26" s="207" customFormat="1" ht="18" customHeight="1">
      <c r="A59" s="220" t="s">
        <v>95</v>
      </c>
      <c r="B59" s="220" t="s">
        <v>288</v>
      </c>
      <c r="C59" s="220" t="s">
        <v>368</v>
      </c>
      <c r="D59" s="221"/>
      <c r="E59" s="221"/>
      <c r="F59" s="221"/>
      <c r="G59" s="221"/>
      <c r="H59" s="218"/>
      <c r="I59" s="218"/>
      <c r="J59" s="218"/>
      <c r="K59" s="218"/>
      <c r="L59" s="218"/>
      <c r="M59" s="218"/>
      <c r="N59" s="220" t="s">
        <v>95</v>
      </c>
      <c r="O59" s="220" t="s">
        <v>281</v>
      </c>
      <c r="P59" s="220" t="s">
        <v>369</v>
      </c>
      <c r="Q59" s="221"/>
      <c r="R59" s="221"/>
      <c r="S59" s="221"/>
      <c r="T59" s="221"/>
      <c r="U59" s="218"/>
      <c r="V59" s="218"/>
      <c r="W59" s="218"/>
      <c r="X59" s="218"/>
      <c r="Y59" s="218"/>
      <c r="Z59" s="218"/>
    </row>
    <row r="60" spans="1:26" s="207" customFormat="1" ht="18" customHeight="1">
      <c r="A60" s="220" t="s">
        <v>95</v>
      </c>
      <c r="B60" s="220" t="s">
        <v>269</v>
      </c>
      <c r="C60" s="220" t="s">
        <v>370</v>
      </c>
      <c r="D60" s="221"/>
      <c r="E60" s="221"/>
      <c r="F60" s="221"/>
      <c r="G60" s="221"/>
      <c r="H60" s="218"/>
      <c r="I60" s="218"/>
      <c r="J60" s="218"/>
      <c r="K60" s="218"/>
      <c r="L60" s="218"/>
      <c r="M60" s="218"/>
      <c r="N60" s="220" t="s">
        <v>95</v>
      </c>
      <c r="O60" s="220" t="s">
        <v>239</v>
      </c>
      <c r="P60" s="220" t="s">
        <v>367</v>
      </c>
      <c r="Q60" s="221"/>
      <c r="R60" s="221"/>
      <c r="S60" s="221"/>
      <c r="T60" s="221"/>
      <c r="U60" s="218"/>
      <c r="V60" s="218"/>
      <c r="W60" s="218"/>
      <c r="X60" s="218"/>
      <c r="Y60" s="218"/>
      <c r="Z60" s="218"/>
    </row>
    <row r="61" spans="1:26" s="207" customFormat="1" ht="18" customHeight="1">
      <c r="A61" s="220" t="s">
        <v>371</v>
      </c>
      <c r="B61" s="220" t="s">
        <v>95</v>
      </c>
      <c r="C61" s="220" t="s">
        <v>372</v>
      </c>
      <c r="D61" s="221"/>
      <c r="E61" s="221" t="s">
        <v>95</v>
      </c>
      <c r="F61" s="221"/>
      <c r="G61" s="221"/>
      <c r="H61" s="218"/>
      <c r="I61" s="218"/>
      <c r="J61" s="218"/>
      <c r="K61" s="218"/>
      <c r="L61" s="218"/>
      <c r="M61" s="218"/>
      <c r="N61" s="220" t="s">
        <v>95</v>
      </c>
      <c r="O61" s="220" t="s">
        <v>240</v>
      </c>
      <c r="P61" s="220" t="s">
        <v>373</v>
      </c>
      <c r="Q61" s="221"/>
      <c r="R61" s="221"/>
      <c r="S61" s="221"/>
      <c r="T61" s="221"/>
      <c r="U61" s="218"/>
      <c r="V61" s="218"/>
      <c r="W61" s="218"/>
      <c r="X61" s="218"/>
      <c r="Y61" s="218"/>
      <c r="Z61" s="218"/>
    </row>
    <row r="62" spans="1:26" s="207" customFormat="1" ht="18" customHeight="1">
      <c r="A62" s="220" t="s">
        <v>95</v>
      </c>
      <c r="B62" s="220" t="s">
        <v>263</v>
      </c>
      <c r="C62" s="220" t="s">
        <v>374</v>
      </c>
      <c r="D62" s="221"/>
      <c r="E62" s="221" t="s">
        <v>95</v>
      </c>
      <c r="F62" s="221"/>
      <c r="G62" s="221"/>
      <c r="H62" s="218"/>
      <c r="I62" s="218"/>
      <c r="J62" s="218"/>
      <c r="K62" s="218"/>
      <c r="L62" s="218"/>
      <c r="M62" s="218"/>
      <c r="N62" s="220" t="s">
        <v>95</v>
      </c>
      <c r="O62" s="220" t="s">
        <v>269</v>
      </c>
      <c r="P62" s="220" t="s">
        <v>375</v>
      </c>
      <c r="Q62" s="221"/>
      <c r="R62" s="221"/>
      <c r="S62" s="221"/>
      <c r="T62" s="221"/>
      <c r="U62" s="218"/>
      <c r="V62" s="218"/>
      <c r="W62" s="218"/>
      <c r="X62" s="218"/>
      <c r="Y62" s="218"/>
      <c r="Z62" s="218"/>
    </row>
    <row r="63" spans="1:26" ht="15" customHeight="1">
      <c r="A63" s="222" t="s">
        <v>376</v>
      </c>
      <c r="B63" s="222"/>
      <c r="C63" s="222"/>
      <c r="D63" s="221">
        <f>D55+D50+D46+D43+D39+D32+D24+D13+D8</f>
        <v>1011.3374</v>
      </c>
      <c r="E63" s="221">
        <f>E55+E39+E13+E8</f>
        <v>1011.3374</v>
      </c>
      <c r="F63" s="221">
        <f>F55+F50+F46+F43+F39+F32+F24+F13+F8</f>
        <v>1011.3374</v>
      </c>
      <c r="G63" s="221"/>
      <c r="H63" s="223"/>
      <c r="I63" s="223"/>
      <c r="J63" s="223"/>
      <c r="K63" s="223"/>
      <c r="L63" s="223"/>
      <c r="M63" s="223"/>
      <c r="N63" s="222" t="s">
        <v>376</v>
      </c>
      <c r="O63" s="222"/>
      <c r="P63" s="222"/>
      <c r="Q63" s="221">
        <f>Q50+Q22+Q8</f>
        <v>1011.3374000000002</v>
      </c>
      <c r="R63" s="221">
        <f>R50+R22+R8</f>
        <v>1011.3374000000002</v>
      </c>
      <c r="S63" s="221">
        <f>S50+S22+S8</f>
        <v>1011.3374000000002</v>
      </c>
      <c r="T63" s="221"/>
      <c r="U63" s="223"/>
      <c r="V63" s="223"/>
      <c r="W63" s="223"/>
      <c r="X63" s="223"/>
      <c r="Y63" s="223"/>
      <c r="Z63" s="223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63:C63"/>
    <mergeCell ref="N63:P63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C7" sqref="C7"/>
    </sheetView>
  </sheetViews>
  <sheetFormatPr defaultColWidth="8.8515625" defaultRowHeight="12.75"/>
  <cols>
    <col min="1" max="2" width="27.421875" style="194" customWidth="1"/>
    <col min="3" max="3" width="17.28125" style="195" customWidth="1"/>
    <col min="4" max="5" width="26.28125" style="196" customWidth="1"/>
    <col min="6" max="6" width="18.7109375" style="196" customWidth="1"/>
    <col min="7" max="7" width="9.140625" style="61" customWidth="1"/>
    <col min="8" max="16384" width="9.140625" style="61" bestFit="1" customWidth="1"/>
  </cols>
  <sheetData>
    <row r="1" spans="1:6" ht="12" customHeight="1">
      <c r="A1" s="197"/>
      <c r="B1" s="197"/>
      <c r="C1" s="68"/>
      <c r="D1" s="61"/>
      <c r="E1" s="61"/>
      <c r="F1" s="198" t="s">
        <v>377</v>
      </c>
    </row>
    <row r="2" spans="1:6" ht="25.5" customHeight="1">
      <c r="A2" s="199" t="s">
        <v>378</v>
      </c>
      <c r="B2" s="199"/>
      <c r="C2" s="199"/>
      <c r="D2" s="199"/>
      <c r="E2" s="199"/>
      <c r="F2" s="199"/>
    </row>
    <row r="3" spans="1:6" ht="15.75" customHeight="1">
      <c r="A3" s="145" t="s">
        <v>3</v>
      </c>
      <c r="B3" s="197"/>
      <c r="C3" s="68"/>
      <c r="D3" s="61"/>
      <c r="E3" s="61"/>
      <c r="F3" s="198" t="s">
        <v>379</v>
      </c>
    </row>
    <row r="4" spans="1:6" s="193" customFormat="1" ht="19.5" customHeight="1">
      <c r="A4" s="200" t="s">
        <v>380</v>
      </c>
      <c r="B4" s="17" t="s">
        <v>381</v>
      </c>
      <c r="C4" s="12" t="s">
        <v>382</v>
      </c>
      <c r="D4" s="13"/>
      <c r="E4" s="14"/>
      <c r="F4" s="17" t="s">
        <v>383</v>
      </c>
    </row>
    <row r="5" spans="1:6" s="193" customFormat="1" ht="19.5" customHeight="1">
      <c r="A5" s="19"/>
      <c r="B5" s="20"/>
      <c r="C5" s="73" t="s">
        <v>56</v>
      </c>
      <c r="D5" s="73" t="s">
        <v>384</v>
      </c>
      <c r="E5" s="73" t="s">
        <v>385</v>
      </c>
      <c r="F5" s="20"/>
    </row>
    <row r="6" spans="1:6" s="193" customFormat="1" ht="18.75" customHeight="1">
      <c r="A6" s="201">
        <v>1</v>
      </c>
      <c r="B6" s="201">
        <v>2</v>
      </c>
      <c r="C6" s="202">
        <v>3</v>
      </c>
      <c r="D6" s="201">
        <v>4</v>
      </c>
      <c r="E6" s="201">
        <v>5</v>
      </c>
      <c r="F6" s="201">
        <v>6</v>
      </c>
    </row>
    <row r="7" spans="1:6" ht="18.75" customHeight="1">
      <c r="A7" s="203">
        <v>2</v>
      </c>
      <c r="B7" s="203"/>
      <c r="C7" s="204">
        <v>0</v>
      </c>
      <c r="D7" s="203"/>
      <c r="E7" s="203">
        <v>2</v>
      </c>
      <c r="F7" s="203">
        <v>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workbookViewId="0" topLeftCell="A1">
      <selection activeCell="H12" sqref="H12:H26"/>
    </sheetView>
  </sheetViews>
  <sheetFormatPr defaultColWidth="8.8515625" defaultRowHeight="14.25" customHeight="1"/>
  <cols>
    <col min="1" max="1" width="35.28125" style="140" customWidth="1"/>
    <col min="2" max="2" width="18.7109375" style="140" customWidth="1"/>
    <col min="3" max="3" width="19.57421875" style="140" customWidth="1"/>
    <col min="4" max="5" width="15.140625" style="140" bestFit="1" customWidth="1"/>
    <col min="6" max="6" width="14.28125" style="140" customWidth="1"/>
    <col min="7" max="7" width="24.7109375" style="140" customWidth="1"/>
    <col min="8" max="9" width="12.140625" style="68" customWidth="1"/>
    <col min="10" max="10" width="14.57421875" style="68" customWidth="1"/>
    <col min="11" max="26" width="12.140625" style="68" customWidth="1"/>
    <col min="27" max="27" width="9.140625" style="61" customWidth="1"/>
    <col min="28" max="16384" width="9.140625" style="61" bestFit="1" customWidth="1"/>
  </cols>
  <sheetData>
    <row r="1" ht="12" customHeight="1">
      <c r="Z1" s="188" t="s">
        <v>386</v>
      </c>
    </row>
    <row r="2" spans="1:26" ht="39" customHeight="1">
      <c r="A2" s="144" t="s">
        <v>387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</row>
    <row r="3" spans="1:26" ht="18" customHeight="1">
      <c r="A3" s="145" t="s">
        <v>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Z3" s="67" t="s">
        <v>4</v>
      </c>
    </row>
    <row r="4" spans="1:26" ht="13.5">
      <c r="A4" s="167" t="s">
        <v>388</v>
      </c>
      <c r="B4" s="167" t="s">
        <v>389</v>
      </c>
      <c r="C4" s="167" t="s">
        <v>390</v>
      </c>
      <c r="D4" s="167" t="s">
        <v>391</v>
      </c>
      <c r="E4" s="167" t="s">
        <v>392</v>
      </c>
      <c r="F4" s="167" t="s">
        <v>393</v>
      </c>
      <c r="G4" s="167" t="s">
        <v>394</v>
      </c>
      <c r="H4" s="86" t="s">
        <v>395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3.5">
      <c r="A5" s="167"/>
      <c r="B5" s="167"/>
      <c r="C5" s="167"/>
      <c r="D5" s="167"/>
      <c r="E5" s="167"/>
      <c r="F5" s="167"/>
      <c r="G5" s="167"/>
      <c r="H5" s="168" t="s">
        <v>396</v>
      </c>
      <c r="I5" s="168"/>
      <c r="J5" s="168"/>
      <c r="K5" s="168"/>
      <c r="L5" s="168"/>
      <c r="M5" s="168"/>
      <c r="N5" s="168"/>
      <c r="O5" s="168"/>
      <c r="P5" s="168"/>
      <c r="Q5" s="171" t="s">
        <v>397</v>
      </c>
      <c r="R5" s="172"/>
      <c r="S5" s="173"/>
      <c r="T5" s="174" t="s">
        <v>60</v>
      </c>
      <c r="U5" s="175" t="s">
        <v>61</v>
      </c>
      <c r="V5" s="176"/>
      <c r="W5" s="176"/>
      <c r="X5" s="176"/>
      <c r="Y5" s="176"/>
      <c r="Z5" s="189"/>
    </row>
    <row r="6" spans="1:26" ht="15.75" customHeight="1">
      <c r="A6" s="167"/>
      <c r="B6" s="167"/>
      <c r="C6" s="167"/>
      <c r="D6" s="167"/>
      <c r="E6" s="167"/>
      <c r="F6" s="167"/>
      <c r="G6" s="167"/>
      <c r="H6" s="86" t="s">
        <v>398</v>
      </c>
      <c r="I6" s="168" t="s">
        <v>399</v>
      </c>
      <c r="J6" s="168"/>
      <c r="K6" s="168"/>
      <c r="L6" s="168"/>
      <c r="M6" s="168"/>
      <c r="N6" s="168"/>
      <c r="O6" s="168" t="s">
        <v>58</v>
      </c>
      <c r="P6" s="168" t="s">
        <v>59</v>
      </c>
      <c r="Q6" s="177"/>
      <c r="R6" s="178"/>
      <c r="S6" s="179"/>
      <c r="T6" s="180"/>
      <c r="U6" s="181"/>
      <c r="V6" s="182"/>
      <c r="W6" s="182"/>
      <c r="X6" s="182"/>
      <c r="Y6" s="182"/>
      <c r="Z6" s="190"/>
    </row>
    <row r="7" spans="1:26" ht="13.5" customHeight="1">
      <c r="A7" s="167"/>
      <c r="B7" s="167"/>
      <c r="C7" s="167"/>
      <c r="D7" s="167"/>
      <c r="E7" s="167"/>
      <c r="F7" s="167"/>
      <c r="G7" s="167"/>
      <c r="H7" s="86"/>
      <c r="I7" s="86" t="s">
        <v>400</v>
      </c>
      <c r="J7" s="86"/>
      <c r="K7" s="86" t="s">
        <v>401</v>
      </c>
      <c r="L7" s="86" t="s">
        <v>402</v>
      </c>
      <c r="M7" s="86" t="s">
        <v>403</v>
      </c>
      <c r="N7" s="86" t="s">
        <v>404</v>
      </c>
      <c r="O7" s="168"/>
      <c r="P7" s="168"/>
      <c r="Q7" s="183" t="s">
        <v>57</v>
      </c>
      <c r="R7" s="184" t="s">
        <v>58</v>
      </c>
      <c r="S7" s="184" t="s">
        <v>59</v>
      </c>
      <c r="T7" s="180"/>
      <c r="U7" s="86" t="s">
        <v>56</v>
      </c>
      <c r="V7" s="86" t="s">
        <v>62</v>
      </c>
      <c r="W7" s="86" t="s">
        <v>63</v>
      </c>
      <c r="X7" s="86" t="s">
        <v>64</v>
      </c>
      <c r="Y7" s="86" t="s">
        <v>65</v>
      </c>
      <c r="Z7" s="86" t="s">
        <v>66</v>
      </c>
    </row>
    <row r="8" spans="1:26" ht="27">
      <c r="A8" s="167"/>
      <c r="B8" s="167"/>
      <c r="C8" s="167"/>
      <c r="D8" s="167"/>
      <c r="E8" s="167"/>
      <c r="F8" s="167"/>
      <c r="G8" s="167"/>
      <c r="H8" s="86"/>
      <c r="I8" s="86" t="s">
        <v>56</v>
      </c>
      <c r="J8" s="86" t="s">
        <v>405</v>
      </c>
      <c r="K8" s="86"/>
      <c r="L8" s="86"/>
      <c r="M8" s="86"/>
      <c r="N8" s="86"/>
      <c r="O8" s="168"/>
      <c r="P8" s="168"/>
      <c r="Q8" s="185"/>
      <c r="R8" s="186"/>
      <c r="S8" s="186"/>
      <c r="T8" s="187"/>
      <c r="U8" s="86"/>
      <c r="V8" s="86"/>
      <c r="W8" s="86"/>
      <c r="X8" s="86"/>
      <c r="Y8" s="86"/>
      <c r="Z8" s="86"/>
    </row>
    <row r="9" spans="1:26" ht="13.5" customHeight="1">
      <c r="A9" s="169" t="s">
        <v>224</v>
      </c>
      <c r="B9" s="169" t="s">
        <v>225</v>
      </c>
      <c r="C9" s="169" t="s">
        <v>226</v>
      </c>
      <c r="D9" s="169" t="s">
        <v>227</v>
      </c>
      <c r="E9" s="169" t="s">
        <v>228</v>
      </c>
      <c r="F9" s="169" t="s">
        <v>229</v>
      </c>
      <c r="G9" s="169" t="s">
        <v>230</v>
      </c>
      <c r="H9" s="169" t="s">
        <v>237</v>
      </c>
      <c r="I9" s="169" t="s">
        <v>238</v>
      </c>
      <c r="J9" s="169" t="s">
        <v>239</v>
      </c>
      <c r="K9" s="169" t="s">
        <v>240</v>
      </c>
      <c r="L9" s="169" t="s">
        <v>241</v>
      </c>
      <c r="M9" s="169" t="s">
        <v>242</v>
      </c>
      <c r="N9" s="169" t="s">
        <v>243</v>
      </c>
      <c r="O9" s="169" t="s">
        <v>244</v>
      </c>
      <c r="P9" s="169" t="s">
        <v>245</v>
      </c>
      <c r="Q9" s="169" t="s">
        <v>246</v>
      </c>
      <c r="R9" s="169" t="s">
        <v>247</v>
      </c>
      <c r="S9" s="169" t="s">
        <v>248</v>
      </c>
      <c r="T9" s="169" t="s">
        <v>249</v>
      </c>
      <c r="U9" s="169" t="s">
        <v>250</v>
      </c>
      <c r="V9" s="169" t="s">
        <v>251</v>
      </c>
      <c r="W9" s="169" t="s">
        <v>252</v>
      </c>
      <c r="X9" s="169" t="s">
        <v>253</v>
      </c>
      <c r="Y9" s="169" t="s">
        <v>254</v>
      </c>
      <c r="Z9" s="169" t="s">
        <v>255</v>
      </c>
    </row>
    <row r="10" spans="1:26" ht="13.5" customHeight="1">
      <c r="A10" s="170" t="s">
        <v>68</v>
      </c>
      <c r="B10" s="170"/>
      <c r="C10" s="170"/>
      <c r="D10" s="170"/>
      <c r="E10" s="170"/>
      <c r="F10" s="170"/>
      <c r="G10" s="170"/>
      <c r="H10" s="163">
        <f>H11+H27+H41+H58+H73+H89+H106+H122+H137+H154+H170+H186+H202</f>
        <v>1011.3374000000001</v>
      </c>
      <c r="I10" s="163">
        <f>I11+I27+I41+I58+I73+I89+I106+I122+I137+I154+I170+I186+I202</f>
        <v>1011.3374000000001</v>
      </c>
      <c r="J10" s="163"/>
      <c r="K10" s="163"/>
      <c r="L10" s="163"/>
      <c r="M10" s="163"/>
      <c r="N10" s="163">
        <f>N11+N27+N41+N58+N73+N89+N106+N122+N137+N154+N170+N186+N202</f>
        <v>1011.3374000000001</v>
      </c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</row>
    <row r="11" spans="1:26" ht="13.5" customHeight="1">
      <c r="A11" s="170" t="s">
        <v>70</v>
      </c>
      <c r="B11" s="23" t="s">
        <v>95</v>
      </c>
      <c r="C11" s="23" t="s">
        <v>95</v>
      </c>
      <c r="D11" s="23" t="s">
        <v>95</v>
      </c>
      <c r="E11" s="23" t="s">
        <v>95</v>
      </c>
      <c r="F11" s="23" t="s">
        <v>95</v>
      </c>
      <c r="G11" s="23" t="s">
        <v>95</v>
      </c>
      <c r="H11" s="163">
        <f>SUBTOTAL(9,H12:H26)</f>
        <v>496.79369999999994</v>
      </c>
      <c r="I11" s="163">
        <f>SUBTOTAL(9,I12:I26)</f>
        <v>496.79369999999994</v>
      </c>
      <c r="J11" s="163"/>
      <c r="K11" s="163"/>
      <c r="L11" s="163"/>
      <c r="M11" s="163"/>
      <c r="N11" s="163">
        <f>SUBTOTAL(9,N12:N26)</f>
        <v>496.79369999999994</v>
      </c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</row>
    <row r="12" spans="1:26" ht="13.5" customHeight="1">
      <c r="A12" s="23" t="s">
        <v>406</v>
      </c>
      <c r="B12" s="23" t="s">
        <v>407</v>
      </c>
      <c r="C12" s="23" t="s">
        <v>408</v>
      </c>
      <c r="D12" s="23" t="s">
        <v>113</v>
      </c>
      <c r="E12" s="23" t="s">
        <v>409</v>
      </c>
      <c r="F12" s="23" t="s">
        <v>410</v>
      </c>
      <c r="G12" s="23" t="s">
        <v>411</v>
      </c>
      <c r="H12" s="163">
        <v>97.8924</v>
      </c>
      <c r="I12" s="163">
        <v>97.8924</v>
      </c>
      <c r="J12" s="163"/>
      <c r="K12" s="163"/>
      <c r="L12" s="163"/>
      <c r="M12" s="163"/>
      <c r="N12" s="163">
        <v>97.8924</v>
      </c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</row>
    <row r="13" spans="1:26" ht="13.5" customHeight="1">
      <c r="A13" s="23" t="s">
        <v>406</v>
      </c>
      <c r="B13" s="23" t="s">
        <v>412</v>
      </c>
      <c r="C13" s="23" t="s">
        <v>413</v>
      </c>
      <c r="D13" s="23" t="s">
        <v>113</v>
      </c>
      <c r="E13" s="23" t="s">
        <v>409</v>
      </c>
      <c r="F13" s="23" t="s">
        <v>414</v>
      </c>
      <c r="G13" s="23" t="s">
        <v>415</v>
      </c>
      <c r="H13" s="163">
        <v>16.2</v>
      </c>
      <c r="I13" s="163">
        <v>16.2</v>
      </c>
      <c r="J13" s="163"/>
      <c r="K13" s="163"/>
      <c r="L13" s="163"/>
      <c r="M13" s="163"/>
      <c r="N13" s="163">
        <v>16.2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6" ht="13.5" customHeight="1">
      <c r="A14" s="23" t="s">
        <v>406</v>
      </c>
      <c r="B14" s="23" t="s">
        <v>407</v>
      </c>
      <c r="C14" s="23" t="s">
        <v>408</v>
      </c>
      <c r="D14" s="23" t="s">
        <v>113</v>
      </c>
      <c r="E14" s="23" t="s">
        <v>409</v>
      </c>
      <c r="F14" s="23" t="s">
        <v>414</v>
      </c>
      <c r="G14" s="23" t="s">
        <v>415</v>
      </c>
      <c r="H14" s="163">
        <v>162.4068</v>
      </c>
      <c r="I14" s="163">
        <v>162.4068</v>
      </c>
      <c r="J14" s="163"/>
      <c r="K14" s="163"/>
      <c r="L14" s="163"/>
      <c r="M14" s="163"/>
      <c r="N14" s="163">
        <v>162.4068</v>
      </c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</row>
    <row r="15" spans="1:26" ht="13.5" customHeight="1">
      <c r="A15" s="23" t="s">
        <v>406</v>
      </c>
      <c r="B15" s="23" t="s">
        <v>416</v>
      </c>
      <c r="C15" s="23" t="s">
        <v>417</v>
      </c>
      <c r="D15" s="23" t="s">
        <v>113</v>
      </c>
      <c r="E15" s="23" t="s">
        <v>409</v>
      </c>
      <c r="F15" s="23" t="s">
        <v>414</v>
      </c>
      <c r="G15" s="23" t="s">
        <v>415</v>
      </c>
      <c r="H15" s="163">
        <v>29.628</v>
      </c>
      <c r="I15" s="163">
        <v>29.628</v>
      </c>
      <c r="J15" s="163"/>
      <c r="K15" s="163"/>
      <c r="L15" s="163"/>
      <c r="M15" s="163"/>
      <c r="N15" s="163">
        <v>29.628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</row>
    <row r="16" spans="1:26" ht="13.5" customHeight="1">
      <c r="A16" s="23" t="s">
        <v>406</v>
      </c>
      <c r="B16" s="23" t="s">
        <v>407</v>
      </c>
      <c r="C16" s="23" t="s">
        <v>408</v>
      </c>
      <c r="D16" s="23" t="s">
        <v>113</v>
      </c>
      <c r="E16" s="23" t="s">
        <v>409</v>
      </c>
      <c r="F16" s="23" t="s">
        <v>418</v>
      </c>
      <c r="G16" s="23" t="s">
        <v>419</v>
      </c>
      <c r="H16" s="163">
        <v>8.1577</v>
      </c>
      <c r="I16" s="163">
        <v>8.1577</v>
      </c>
      <c r="J16" s="163"/>
      <c r="K16" s="163"/>
      <c r="L16" s="163"/>
      <c r="M16" s="163"/>
      <c r="N16" s="163">
        <v>8.1577</v>
      </c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13.5" customHeight="1">
      <c r="A17" s="23" t="s">
        <v>406</v>
      </c>
      <c r="B17" s="23" t="s">
        <v>420</v>
      </c>
      <c r="C17" s="23" t="s">
        <v>421</v>
      </c>
      <c r="D17" s="23" t="s">
        <v>113</v>
      </c>
      <c r="E17" s="23" t="s">
        <v>409</v>
      </c>
      <c r="F17" s="23" t="s">
        <v>418</v>
      </c>
      <c r="G17" s="23" t="s">
        <v>419</v>
      </c>
      <c r="H17" s="163">
        <v>0.9</v>
      </c>
      <c r="I17" s="163">
        <v>0.9</v>
      </c>
      <c r="J17" s="163"/>
      <c r="K17" s="163"/>
      <c r="L17" s="163"/>
      <c r="M17" s="163"/>
      <c r="N17" s="163">
        <v>0.9</v>
      </c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13.5" customHeight="1">
      <c r="A18" s="23" t="s">
        <v>406</v>
      </c>
      <c r="B18" s="23" t="s">
        <v>422</v>
      </c>
      <c r="C18" s="23" t="s">
        <v>423</v>
      </c>
      <c r="D18" s="23" t="s">
        <v>131</v>
      </c>
      <c r="E18" s="23" t="s">
        <v>424</v>
      </c>
      <c r="F18" s="23" t="s">
        <v>425</v>
      </c>
      <c r="G18" s="23" t="s">
        <v>426</v>
      </c>
      <c r="H18" s="163">
        <v>37.8488</v>
      </c>
      <c r="I18" s="163">
        <v>37.8488</v>
      </c>
      <c r="J18" s="163"/>
      <c r="K18" s="163"/>
      <c r="L18" s="163"/>
      <c r="M18" s="163"/>
      <c r="N18" s="163">
        <v>37.8488</v>
      </c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1:26" ht="13.5" customHeight="1">
      <c r="A19" s="23" t="s">
        <v>406</v>
      </c>
      <c r="B19" s="23" t="s">
        <v>422</v>
      </c>
      <c r="C19" s="23" t="s">
        <v>423</v>
      </c>
      <c r="D19" s="23" t="s">
        <v>141</v>
      </c>
      <c r="E19" s="23" t="s">
        <v>427</v>
      </c>
      <c r="F19" s="23" t="s">
        <v>428</v>
      </c>
      <c r="G19" s="23" t="s">
        <v>429</v>
      </c>
      <c r="H19" s="163">
        <v>10.6734</v>
      </c>
      <c r="I19" s="163">
        <v>10.6734</v>
      </c>
      <c r="J19" s="163"/>
      <c r="K19" s="163"/>
      <c r="L19" s="163"/>
      <c r="M19" s="163"/>
      <c r="N19" s="163">
        <v>10.6734</v>
      </c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</row>
    <row r="20" spans="1:26" ht="13.5" customHeight="1">
      <c r="A20" s="23" t="s">
        <v>406</v>
      </c>
      <c r="B20" s="23" t="s">
        <v>430</v>
      </c>
      <c r="C20" s="23" t="s">
        <v>431</v>
      </c>
      <c r="D20" s="23" t="s">
        <v>145</v>
      </c>
      <c r="E20" s="23" t="s">
        <v>431</v>
      </c>
      <c r="F20" s="23" t="s">
        <v>432</v>
      </c>
      <c r="G20" s="23" t="s">
        <v>433</v>
      </c>
      <c r="H20" s="163">
        <v>4.3863</v>
      </c>
      <c r="I20" s="163">
        <v>4.3863</v>
      </c>
      <c r="J20" s="163"/>
      <c r="K20" s="163"/>
      <c r="L20" s="163"/>
      <c r="M20" s="163"/>
      <c r="N20" s="163">
        <v>4.3863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</row>
    <row r="21" spans="1:26" ht="13.5" customHeight="1">
      <c r="A21" s="23" t="s">
        <v>406</v>
      </c>
      <c r="B21" s="23" t="s">
        <v>430</v>
      </c>
      <c r="C21" s="23" t="s">
        <v>431</v>
      </c>
      <c r="D21" s="23" t="s">
        <v>145</v>
      </c>
      <c r="E21" s="23" t="s">
        <v>431</v>
      </c>
      <c r="F21" s="23" t="s">
        <v>432</v>
      </c>
      <c r="G21" s="23" t="s">
        <v>433</v>
      </c>
      <c r="H21" s="163">
        <v>3.5117</v>
      </c>
      <c r="I21" s="163">
        <v>3.5117</v>
      </c>
      <c r="J21" s="163"/>
      <c r="K21" s="163"/>
      <c r="L21" s="163"/>
      <c r="M21" s="163"/>
      <c r="N21" s="163">
        <v>3.5117</v>
      </c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26" ht="13.5" customHeight="1">
      <c r="A22" s="23" t="s">
        <v>406</v>
      </c>
      <c r="B22" s="23" t="s">
        <v>422</v>
      </c>
      <c r="C22" s="23" t="s">
        <v>423</v>
      </c>
      <c r="D22" s="23" t="s">
        <v>147</v>
      </c>
      <c r="E22" s="23" t="s">
        <v>434</v>
      </c>
      <c r="F22" s="23" t="s">
        <v>435</v>
      </c>
      <c r="G22" s="23" t="s">
        <v>436</v>
      </c>
      <c r="H22" s="163">
        <v>0.4731</v>
      </c>
      <c r="I22" s="163">
        <v>0.4731</v>
      </c>
      <c r="J22" s="163"/>
      <c r="K22" s="163"/>
      <c r="L22" s="163"/>
      <c r="M22" s="163"/>
      <c r="N22" s="163">
        <v>0.4731</v>
      </c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</row>
    <row r="23" spans="1:26" ht="13.5" customHeight="1">
      <c r="A23" s="23" t="s">
        <v>406</v>
      </c>
      <c r="B23" s="23" t="s">
        <v>437</v>
      </c>
      <c r="C23" s="23" t="s">
        <v>438</v>
      </c>
      <c r="D23" s="23" t="s">
        <v>182</v>
      </c>
      <c r="E23" s="23" t="s">
        <v>438</v>
      </c>
      <c r="F23" s="23" t="s">
        <v>439</v>
      </c>
      <c r="G23" s="23" t="s">
        <v>438</v>
      </c>
      <c r="H23" s="163">
        <v>23.6555</v>
      </c>
      <c r="I23" s="163">
        <v>23.6555</v>
      </c>
      <c r="J23" s="163"/>
      <c r="K23" s="163"/>
      <c r="L23" s="163"/>
      <c r="M23" s="163"/>
      <c r="N23" s="163">
        <v>23.6555</v>
      </c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</row>
    <row r="24" spans="1:26" ht="13.5" customHeight="1">
      <c r="A24" s="23" t="s">
        <v>406</v>
      </c>
      <c r="B24" s="23" t="s">
        <v>440</v>
      </c>
      <c r="C24" s="23" t="s">
        <v>441</v>
      </c>
      <c r="D24" s="23" t="s">
        <v>113</v>
      </c>
      <c r="E24" s="23" t="s">
        <v>409</v>
      </c>
      <c r="F24" s="23" t="s">
        <v>442</v>
      </c>
      <c r="G24" s="23" t="s">
        <v>443</v>
      </c>
      <c r="H24" s="163">
        <v>2</v>
      </c>
      <c r="I24" s="163">
        <v>2</v>
      </c>
      <c r="J24" s="163"/>
      <c r="K24" s="163"/>
      <c r="L24" s="163"/>
      <c r="M24" s="163"/>
      <c r="N24" s="163">
        <v>2</v>
      </c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</row>
    <row r="25" spans="1:26" ht="13.5" customHeight="1">
      <c r="A25" s="23" t="s">
        <v>406</v>
      </c>
      <c r="B25" s="23" t="s">
        <v>444</v>
      </c>
      <c r="C25" s="23" t="s">
        <v>445</v>
      </c>
      <c r="D25" s="23" t="s">
        <v>113</v>
      </c>
      <c r="E25" s="23" t="s">
        <v>409</v>
      </c>
      <c r="F25" s="23" t="s">
        <v>446</v>
      </c>
      <c r="G25" s="23" t="s">
        <v>447</v>
      </c>
      <c r="H25" s="163">
        <v>24.18</v>
      </c>
      <c r="I25" s="163">
        <v>24.18</v>
      </c>
      <c r="J25" s="163"/>
      <c r="K25" s="163"/>
      <c r="L25" s="163"/>
      <c r="M25" s="163"/>
      <c r="N25" s="163">
        <v>24.18</v>
      </c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</row>
    <row r="26" spans="1:26" ht="13.5" customHeight="1">
      <c r="A26" s="23" t="s">
        <v>406</v>
      </c>
      <c r="B26" s="23" t="s">
        <v>448</v>
      </c>
      <c r="C26" s="23" t="s">
        <v>352</v>
      </c>
      <c r="D26" s="23" t="s">
        <v>113</v>
      </c>
      <c r="E26" s="23" t="s">
        <v>409</v>
      </c>
      <c r="F26" s="23" t="s">
        <v>449</v>
      </c>
      <c r="G26" s="23" t="s">
        <v>450</v>
      </c>
      <c r="H26" s="163">
        <v>74.88</v>
      </c>
      <c r="I26" s="163">
        <v>74.88</v>
      </c>
      <c r="J26" s="163"/>
      <c r="K26" s="163"/>
      <c r="L26" s="163"/>
      <c r="M26" s="163"/>
      <c r="N26" s="163">
        <v>74.88</v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</row>
    <row r="27" spans="1:26" ht="13.5" customHeight="1">
      <c r="A27" s="170" t="s">
        <v>72</v>
      </c>
      <c r="B27" s="156"/>
      <c r="C27" s="156"/>
      <c r="D27" s="156"/>
      <c r="E27" s="156"/>
      <c r="F27" s="156"/>
      <c r="G27" s="156"/>
      <c r="H27" s="163">
        <f>SUBTOTAL(9,H28:H40)</f>
        <v>30.963600000000007</v>
      </c>
      <c r="I27" s="163">
        <f>SUBTOTAL(9,I28:I40)</f>
        <v>30.963600000000007</v>
      </c>
      <c r="J27" s="163"/>
      <c r="K27" s="163"/>
      <c r="L27" s="163"/>
      <c r="M27" s="163"/>
      <c r="N27" s="163">
        <f>SUBTOTAL(9,N28:N40)</f>
        <v>30.963600000000007</v>
      </c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</row>
    <row r="28" spans="1:26" ht="13.5" customHeight="1">
      <c r="A28" s="23" t="s">
        <v>451</v>
      </c>
      <c r="B28" s="23" t="s">
        <v>452</v>
      </c>
      <c r="C28" s="23" t="s">
        <v>408</v>
      </c>
      <c r="D28" s="23" t="s">
        <v>117</v>
      </c>
      <c r="E28" s="23" t="s">
        <v>409</v>
      </c>
      <c r="F28" s="23" t="s">
        <v>410</v>
      </c>
      <c r="G28" s="23" t="s">
        <v>411</v>
      </c>
      <c r="H28" s="163">
        <v>6.9324</v>
      </c>
      <c r="I28" s="163">
        <v>6.9324</v>
      </c>
      <c r="J28" s="163"/>
      <c r="K28" s="163"/>
      <c r="L28" s="163"/>
      <c r="M28" s="163"/>
      <c r="N28" s="163">
        <v>6.9324</v>
      </c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</row>
    <row r="29" spans="1:26" ht="13.5" customHeight="1">
      <c r="A29" s="23" t="s">
        <v>451</v>
      </c>
      <c r="B29" s="23" t="s">
        <v>453</v>
      </c>
      <c r="C29" s="23" t="s">
        <v>413</v>
      </c>
      <c r="D29" s="23" t="s">
        <v>117</v>
      </c>
      <c r="E29" s="23" t="s">
        <v>409</v>
      </c>
      <c r="F29" s="23" t="s">
        <v>414</v>
      </c>
      <c r="G29" s="23" t="s">
        <v>415</v>
      </c>
      <c r="H29" s="163">
        <v>1.2</v>
      </c>
      <c r="I29" s="163">
        <v>1.2</v>
      </c>
      <c r="J29" s="163"/>
      <c r="K29" s="163"/>
      <c r="L29" s="163"/>
      <c r="M29" s="163"/>
      <c r="N29" s="163">
        <v>1.2</v>
      </c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</row>
    <row r="30" spans="1:26" ht="13.5" customHeight="1">
      <c r="A30" s="23" t="s">
        <v>451</v>
      </c>
      <c r="B30" s="23" t="s">
        <v>452</v>
      </c>
      <c r="C30" s="23" t="s">
        <v>408</v>
      </c>
      <c r="D30" s="23" t="s">
        <v>117</v>
      </c>
      <c r="E30" s="23" t="s">
        <v>409</v>
      </c>
      <c r="F30" s="23" t="s">
        <v>414</v>
      </c>
      <c r="G30" s="23" t="s">
        <v>415</v>
      </c>
      <c r="H30" s="163">
        <v>11.8584</v>
      </c>
      <c r="I30" s="163">
        <v>11.8584</v>
      </c>
      <c r="J30" s="163"/>
      <c r="K30" s="163"/>
      <c r="L30" s="163"/>
      <c r="M30" s="163"/>
      <c r="N30" s="163">
        <v>11.8584</v>
      </c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</row>
    <row r="31" spans="1:26" ht="13.5" customHeight="1">
      <c r="A31" s="23" t="s">
        <v>451</v>
      </c>
      <c r="B31" s="23" t="s">
        <v>454</v>
      </c>
      <c r="C31" s="23" t="s">
        <v>417</v>
      </c>
      <c r="D31" s="23" t="s">
        <v>117</v>
      </c>
      <c r="E31" s="23" t="s">
        <v>409</v>
      </c>
      <c r="F31" s="23" t="s">
        <v>414</v>
      </c>
      <c r="G31" s="23" t="s">
        <v>415</v>
      </c>
      <c r="H31" s="163">
        <v>2.454</v>
      </c>
      <c r="I31" s="163">
        <v>2.454</v>
      </c>
      <c r="J31" s="163"/>
      <c r="K31" s="163"/>
      <c r="L31" s="163"/>
      <c r="M31" s="163"/>
      <c r="N31" s="163">
        <v>2.454</v>
      </c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</row>
    <row r="32" spans="1:26" ht="13.5" customHeight="1">
      <c r="A32" s="23" t="s">
        <v>451</v>
      </c>
      <c r="B32" s="23" t="s">
        <v>452</v>
      </c>
      <c r="C32" s="23" t="s">
        <v>408</v>
      </c>
      <c r="D32" s="23" t="s">
        <v>117</v>
      </c>
      <c r="E32" s="23" t="s">
        <v>409</v>
      </c>
      <c r="F32" s="23" t="s">
        <v>418</v>
      </c>
      <c r="G32" s="23" t="s">
        <v>419</v>
      </c>
      <c r="H32" s="163">
        <v>0.5777</v>
      </c>
      <c r="I32" s="163">
        <v>0.5777</v>
      </c>
      <c r="J32" s="163"/>
      <c r="K32" s="163"/>
      <c r="L32" s="163"/>
      <c r="M32" s="163"/>
      <c r="N32" s="163">
        <v>0.5777</v>
      </c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</row>
    <row r="33" spans="1:26" ht="13.5" customHeight="1">
      <c r="A33" s="23" t="s">
        <v>451</v>
      </c>
      <c r="B33" s="23" t="s">
        <v>455</v>
      </c>
      <c r="C33" s="23" t="s">
        <v>421</v>
      </c>
      <c r="D33" s="23" t="s">
        <v>117</v>
      </c>
      <c r="E33" s="23" t="s">
        <v>409</v>
      </c>
      <c r="F33" s="23" t="s">
        <v>418</v>
      </c>
      <c r="G33" s="23" t="s">
        <v>419</v>
      </c>
      <c r="H33" s="163">
        <v>0.15</v>
      </c>
      <c r="I33" s="163">
        <v>0.15</v>
      </c>
      <c r="J33" s="163"/>
      <c r="K33" s="163"/>
      <c r="L33" s="163"/>
      <c r="M33" s="163"/>
      <c r="N33" s="163">
        <v>0.15</v>
      </c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</row>
    <row r="34" spans="1:26" ht="13.5" customHeight="1">
      <c r="A34" s="23" t="s">
        <v>451</v>
      </c>
      <c r="B34" s="23" t="s">
        <v>456</v>
      </c>
      <c r="C34" s="23" t="s">
        <v>423</v>
      </c>
      <c r="D34" s="23" t="s">
        <v>131</v>
      </c>
      <c r="E34" s="23" t="s">
        <v>424</v>
      </c>
      <c r="F34" s="23" t="s">
        <v>425</v>
      </c>
      <c r="G34" s="23" t="s">
        <v>426</v>
      </c>
      <c r="H34" s="163">
        <v>2.7159</v>
      </c>
      <c r="I34" s="163">
        <v>2.7159</v>
      </c>
      <c r="J34" s="163"/>
      <c r="K34" s="163"/>
      <c r="L34" s="163"/>
      <c r="M34" s="163"/>
      <c r="N34" s="163">
        <v>2.7159</v>
      </c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</row>
    <row r="35" spans="1:26" ht="13.5" customHeight="1">
      <c r="A35" s="23" t="s">
        <v>451</v>
      </c>
      <c r="B35" s="23" t="s">
        <v>456</v>
      </c>
      <c r="C35" s="23" t="s">
        <v>423</v>
      </c>
      <c r="D35" s="23" t="s">
        <v>141</v>
      </c>
      <c r="E35" s="23" t="s">
        <v>427</v>
      </c>
      <c r="F35" s="23" t="s">
        <v>428</v>
      </c>
      <c r="G35" s="23" t="s">
        <v>429</v>
      </c>
      <c r="H35" s="163">
        <v>0.7662</v>
      </c>
      <c r="I35" s="163">
        <v>0.7662</v>
      </c>
      <c r="J35" s="163"/>
      <c r="K35" s="163"/>
      <c r="L35" s="163"/>
      <c r="M35" s="163"/>
      <c r="N35" s="163">
        <v>0.7662</v>
      </c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</row>
    <row r="36" spans="1:26" ht="13.5" customHeight="1">
      <c r="A36" s="23" t="s">
        <v>451</v>
      </c>
      <c r="B36" s="23" t="s">
        <v>457</v>
      </c>
      <c r="C36" s="23" t="s">
        <v>431</v>
      </c>
      <c r="D36" s="23" t="s">
        <v>145</v>
      </c>
      <c r="E36" s="23" t="s">
        <v>431</v>
      </c>
      <c r="F36" s="23" t="s">
        <v>432</v>
      </c>
      <c r="G36" s="23" t="s">
        <v>433</v>
      </c>
      <c r="H36" s="163">
        <v>0.3149</v>
      </c>
      <c r="I36" s="163">
        <v>0.3149</v>
      </c>
      <c r="J36" s="163"/>
      <c r="K36" s="163"/>
      <c r="L36" s="163"/>
      <c r="M36" s="163"/>
      <c r="N36" s="163">
        <v>0.3149</v>
      </c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</row>
    <row r="37" spans="1:26" ht="13.5" customHeight="1">
      <c r="A37" s="23" t="s">
        <v>451</v>
      </c>
      <c r="B37" s="23" t="s">
        <v>457</v>
      </c>
      <c r="C37" s="23" t="s">
        <v>431</v>
      </c>
      <c r="D37" s="23" t="s">
        <v>145</v>
      </c>
      <c r="E37" s="23" t="s">
        <v>431</v>
      </c>
      <c r="F37" s="23" t="s">
        <v>432</v>
      </c>
      <c r="G37" s="23" t="s">
        <v>433</v>
      </c>
      <c r="H37" s="163">
        <v>0.4627</v>
      </c>
      <c r="I37" s="163">
        <v>0.4627</v>
      </c>
      <c r="J37" s="163"/>
      <c r="K37" s="163"/>
      <c r="L37" s="163"/>
      <c r="M37" s="163"/>
      <c r="N37" s="163">
        <v>0.4627</v>
      </c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</row>
    <row r="38" spans="1:26" ht="13.5" customHeight="1">
      <c r="A38" s="23" t="s">
        <v>451</v>
      </c>
      <c r="B38" s="23" t="s">
        <v>456</v>
      </c>
      <c r="C38" s="23" t="s">
        <v>423</v>
      </c>
      <c r="D38" s="23" t="s">
        <v>147</v>
      </c>
      <c r="E38" s="23" t="s">
        <v>434</v>
      </c>
      <c r="F38" s="23" t="s">
        <v>435</v>
      </c>
      <c r="G38" s="23" t="s">
        <v>436</v>
      </c>
      <c r="H38" s="163">
        <v>0.0339</v>
      </c>
      <c r="I38" s="163">
        <v>0.0339</v>
      </c>
      <c r="J38" s="163"/>
      <c r="K38" s="163"/>
      <c r="L38" s="163"/>
      <c r="M38" s="163"/>
      <c r="N38" s="163">
        <v>0.0339</v>
      </c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</row>
    <row r="39" spans="1:26" ht="13.5" customHeight="1">
      <c r="A39" s="23" t="s">
        <v>451</v>
      </c>
      <c r="B39" s="23" t="s">
        <v>458</v>
      </c>
      <c r="C39" s="23" t="s">
        <v>438</v>
      </c>
      <c r="D39" s="23" t="s">
        <v>182</v>
      </c>
      <c r="E39" s="23" t="s">
        <v>438</v>
      </c>
      <c r="F39" s="23" t="s">
        <v>439</v>
      </c>
      <c r="G39" s="23" t="s">
        <v>438</v>
      </c>
      <c r="H39" s="163">
        <v>1.6975</v>
      </c>
      <c r="I39" s="163">
        <v>1.6975</v>
      </c>
      <c r="J39" s="163"/>
      <c r="K39" s="163"/>
      <c r="L39" s="163"/>
      <c r="M39" s="163"/>
      <c r="N39" s="163">
        <v>1.6975</v>
      </c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</row>
    <row r="40" spans="1:26" ht="13.5" customHeight="1">
      <c r="A40" s="23" t="s">
        <v>451</v>
      </c>
      <c r="B40" s="23" t="s">
        <v>459</v>
      </c>
      <c r="C40" s="23" t="s">
        <v>445</v>
      </c>
      <c r="D40" s="23" t="s">
        <v>117</v>
      </c>
      <c r="E40" s="23" t="s">
        <v>409</v>
      </c>
      <c r="F40" s="23" t="s">
        <v>446</v>
      </c>
      <c r="G40" s="23" t="s">
        <v>447</v>
      </c>
      <c r="H40" s="163">
        <v>1.8</v>
      </c>
      <c r="I40" s="163">
        <v>1.8</v>
      </c>
      <c r="J40" s="163"/>
      <c r="K40" s="163"/>
      <c r="L40" s="163"/>
      <c r="M40" s="163"/>
      <c r="N40" s="163">
        <v>1.8</v>
      </c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</row>
    <row r="41" spans="1:26" ht="13.5" customHeight="1">
      <c r="A41" s="170" t="s">
        <v>74</v>
      </c>
      <c r="B41" s="156"/>
      <c r="C41" s="156"/>
      <c r="D41" s="156"/>
      <c r="E41" s="156"/>
      <c r="F41" s="156"/>
      <c r="G41" s="156"/>
      <c r="H41" s="163">
        <f>SUBTOTAL(9,H42:H57)</f>
        <v>36.68009999999999</v>
      </c>
      <c r="I41" s="163">
        <f>SUBTOTAL(9,I42:I57)</f>
        <v>36.68009999999999</v>
      </c>
      <c r="J41" s="163"/>
      <c r="K41" s="163"/>
      <c r="L41" s="163"/>
      <c r="M41" s="163"/>
      <c r="N41" s="163">
        <f>SUBTOTAL(9,N42:N57)</f>
        <v>36.68009999999999</v>
      </c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</row>
    <row r="42" spans="1:26" ht="13.5" customHeight="1">
      <c r="A42" s="23" t="s">
        <v>460</v>
      </c>
      <c r="B42" s="23" t="s">
        <v>461</v>
      </c>
      <c r="C42" s="23" t="s">
        <v>462</v>
      </c>
      <c r="D42" s="23" t="s">
        <v>122</v>
      </c>
      <c r="E42" s="23" t="s">
        <v>409</v>
      </c>
      <c r="F42" s="23" t="s">
        <v>410</v>
      </c>
      <c r="G42" s="23" t="s">
        <v>411</v>
      </c>
      <c r="H42" s="163">
        <v>9.2808</v>
      </c>
      <c r="I42" s="163">
        <v>9.2808</v>
      </c>
      <c r="J42" s="163"/>
      <c r="K42" s="163"/>
      <c r="L42" s="163"/>
      <c r="M42" s="163"/>
      <c r="N42" s="163">
        <v>9.2808</v>
      </c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</row>
    <row r="43" spans="1:26" ht="13.5" customHeight="1">
      <c r="A43" s="23" t="s">
        <v>460</v>
      </c>
      <c r="B43" s="23" t="s">
        <v>463</v>
      </c>
      <c r="C43" s="23" t="s">
        <v>464</v>
      </c>
      <c r="D43" s="23" t="s">
        <v>122</v>
      </c>
      <c r="E43" s="23" t="s">
        <v>409</v>
      </c>
      <c r="F43" s="23" t="s">
        <v>414</v>
      </c>
      <c r="G43" s="23" t="s">
        <v>415</v>
      </c>
      <c r="H43" s="163">
        <v>1.8</v>
      </c>
      <c r="I43" s="163">
        <v>1.8</v>
      </c>
      <c r="J43" s="163"/>
      <c r="K43" s="163"/>
      <c r="L43" s="163"/>
      <c r="M43" s="163"/>
      <c r="N43" s="163">
        <v>1.8</v>
      </c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</row>
    <row r="44" spans="1:26" ht="13.5" customHeight="1">
      <c r="A44" s="23" t="s">
        <v>460</v>
      </c>
      <c r="B44" s="23" t="s">
        <v>461</v>
      </c>
      <c r="C44" s="23" t="s">
        <v>462</v>
      </c>
      <c r="D44" s="23" t="s">
        <v>122</v>
      </c>
      <c r="E44" s="23" t="s">
        <v>409</v>
      </c>
      <c r="F44" s="23" t="s">
        <v>414</v>
      </c>
      <c r="G44" s="23" t="s">
        <v>415</v>
      </c>
      <c r="H44" s="163">
        <v>0.7356</v>
      </c>
      <c r="I44" s="163">
        <v>0.7356</v>
      </c>
      <c r="J44" s="163"/>
      <c r="K44" s="163"/>
      <c r="L44" s="163"/>
      <c r="M44" s="163"/>
      <c r="N44" s="163">
        <v>0.7356</v>
      </c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</row>
    <row r="45" spans="1:26" ht="13.5" customHeight="1">
      <c r="A45" s="23" t="s">
        <v>460</v>
      </c>
      <c r="B45" s="23" t="s">
        <v>461</v>
      </c>
      <c r="C45" s="23" t="s">
        <v>462</v>
      </c>
      <c r="D45" s="23" t="s">
        <v>122</v>
      </c>
      <c r="E45" s="23" t="s">
        <v>409</v>
      </c>
      <c r="F45" s="23" t="s">
        <v>465</v>
      </c>
      <c r="G45" s="23" t="s">
        <v>466</v>
      </c>
      <c r="H45" s="163">
        <v>0.7734</v>
      </c>
      <c r="I45" s="163">
        <v>0.7734</v>
      </c>
      <c r="J45" s="163"/>
      <c r="K45" s="163"/>
      <c r="L45" s="163"/>
      <c r="M45" s="163"/>
      <c r="N45" s="163">
        <v>0.7734</v>
      </c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</row>
    <row r="46" spans="1:26" ht="13.5" customHeight="1">
      <c r="A46" s="23" t="s">
        <v>460</v>
      </c>
      <c r="B46" s="23" t="s">
        <v>461</v>
      </c>
      <c r="C46" s="23" t="s">
        <v>462</v>
      </c>
      <c r="D46" s="23" t="s">
        <v>122</v>
      </c>
      <c r="E46" s="23" t="s">
        <v>409</v>
      </c>
      <c r="F46" s="23" t="s">
        <v>465</v>
      </c>
      <c r="G46" s="23" t="s">
        <v>466</v>
      </c>
      <c r="H46" s="163">
        <v>4.668</v>
      </c>
      <c r="I46" s="163">
        <v>4.668</v>
      </c>
      <c r="J46" s="163"/>
      <c r="K46" s="163"/>
      <c r="L46" s="163"/>
      <c r="M46" s="163"/>
      <c r="N46" s="163">
        <v>4.668</v>
      </c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</row>
    <row r="47" spans="1:26" ht="13.5" customHeight="1">
      <c r="A47" s="23" t="s">
        <v>460</v>
      </c>
      <c r="B47" s="23" t="s">
        <v>467</v>
      </c>
      <c r="C47" s="23" t="s">
        <v>468</v>
      </c>
      <c r="D47" s="23" t="s">
        <v>122</v>
      </c>
      <c r="E47" s="23" t="s">
        <v>409</v>
      </c>
      <c r="F47" s="23" t="s">
        <v>465</v>
      </c>
      <c r="G47" s="23" t="s">
        <v>466</v>
      </c>
      <c r="H47" s="163">
        <v>2.616</v>
      </c>
      <c r="I47" s="163">
        <v>2.616</v>
      </c>
      <c r="J47" s="163"/>
      <c r="K47" s="163"/>
      <c r="L47" s="163"/>
      <c r="M47" s="163"/>
      <c r="N47" s="163">
        <v>2.616</v>
      </c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</row>
    <row r="48" spans="1:26" ht="13.5" customHeight="1">
      <c r="A48" s="23" t="s">
        <v>460</v>
      </c>
      <c r="B48" s="23" t="s">
        <v>469</v>
      </c>
      <c r="C48" s="23" t="s">
        <v>470</v>
      </c>
      <c r="D48" s="23" t="s">
        <v>122</v>
      </c>
      <c r="E48" s="23" t="s">
        <v>409</v>
      </c>
      <c r="F48" s="23" t="s">
        <v>465</v>
      </c>
      <c r="G48" s="23" t="s">
        <v>466</v>
      </c>
      <c r="H48" s="163">
        <v>3.24</v>
      </c>
      <c r="I48" s="163">
        <v>3.24</v>
      </c>
      <c r="J48" s="163"/>
      <c r="K48" s="163"/>
      <c r="L48" s="163"/>
      <c r="M48" s="163"/>
      <c r="N48" s="163">
        <v>3.24</v>
      </c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</row>
    <row r="49" spans="1:26" ht="13.5" customHeight="1">
      <c r="A49" s="23" t="s">
        <v>460</v>
      </c>
      <c r="B49" s="23" t="s">
        <v>461</v>
      </c>
      <c r="C49" s="23" t="s">
        <v>462</v>
      </c>
      <c r="D49" s="23" t="s">
        <v>122</v>
      </c>
      <c r="E49" s="23" t="s">
        <v>409</v>
      </c>
      <c r="F49" s="23" t="s">
        <v>465</v>
      </c>
      <c r="G49" s="23" t="s">
        <v>466</v>
      </c>
      <c r="H49" s="163">
        <v>4.7532</v>
      </c>
      <c r="I49" s="163">
        <v>4.7532</v>
      </c>
      <c r="J49" s="163"/>
      <c r="K49" s="163"/>
      <c r="L49" s="163"/>
      <c r="M49" s="163"/>
      <c r="N49" s="163">
        <v>4.7532</v>
      </c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</row>
    <row r="50" spans="1:26" ht="13.5" customHeight="1">
      <c r="A50" s="23" t="s">
        <v>460</v>
      </c>
      <c r="B50" s="23" t="s">
        <v>471</v>
      </c>
      <c r="C50" s="23" t="s">
        <v>423</v>
      </c>
      <c r="D50" s="23" t="s">
        <v>131</v>
      </c>
      <c r="E50" s="23" t="s">
        <v>424</v>
      </c>
      <c r="F50" s="23" t="s">
        <v>425</v>
      </c>
      <c r="G50" s="23" t="s">
        <v>426</v>
      </c>
      <c r="H50" s="163">
        <v>3.6508</v>
      </c>
      <c r="I50" s="163">
        <v>3.6508</v>
      </c>
      <c r="J50" s="163"/>
      <c r="K50" s="163"/>
      <c r="L50" s="163"/>
      <c r="M50" s="163"/>
      <c r="N50" s="163">
        <v>3.6508</v>
      </c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</row>
    <row r="51" spans="1:26" ht="13.5" customHeight="1">
      <c r="A51" s="23" t="s">
        <v>460</v>
      </c>
      <c r="B51" s="23" t="s">
        <v>471</v>
      </c>
      <c r="C51" s="23" t="s">
        <v>423</v>
      </c>
      <c r="D51" s="23" t="s">
        <v>143</v>
      </c>
      <c r="E51" s="23" t="s">
        <v>472</v>
      </c>
      <c r="F51" s="23" t="s">
        <v>428</v>
      </c>
      <c r="G51" s="23" t="s">
        <v>429</v>
      </c>
      <c r="H51" s="163">
        <v>1.0713</v>
      </c>
      <c r="I51" s="163">
        <v>1.0713</v>
      </c>
      <c r="J51" s="163"/>
      <c r="K51" s="163"/>
      <c r="L51" s="163"/>
      <c r="M51" s="163"/>
      <c r="N51" s="163">
        <v>1.0713</v>
      </c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</row>
    <row r="52" spans="1:26" ht="13.5" customHeight="1">
      <c r="A52" s="23" t="s">
        <v>460</v>
      </c>
      <c r="B52" s="23" t="s">
        <v>473</v>
      </c>
      <c r="C52" s="23" t="s">
        <v>431</v>
      </c>
      <c r="D52" s="23" t="s">
        <v>145</v>
      </c>
      <c r="E52" s="23" t="s">
        <v>431</v>
      </c>
      <c r="F52" s="23" t="s">
        <v>432</v>
      </c>
      <c r="G52" s="23" t="s">
        <v>433</v>
      </c>
      <c r="H52" s="163">
        <v>0.4402</v>
      </c>
      <c r="I52" s="163">
        <v>0.4402</v>
      </c>
      <c r="J52" s="163"/>
      <c r="K52" s="163"/>
      <c r="L52" s="163"/>
      <c r="M52" s="163"/>
      <c r="N52" s="163">
        <v>0.4402</v>
      </c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</row>
    <row r="53" spans="1:26" ht="13.5" customHeight="1">
      <c r="A53" s="23" t="s">
        <v>460</v>
      </c>
      <c r="B53" s="23" t="s">
        <v>473</v>
      </c>
      <c r="C53" s="23" t="s">
        <v>431</v>
      </c>
      <c r="D53" s="23" t="s">
        <v>145</v>
      </c>
      <c r="E53" s="23" t="s">
        <v>431</v>
      </c>
      <c r="F53" s="23" t="s">
        <v>432</v>
      </c>
      <c r="G53" s="23" t="s">
        <v>433</v>
      </c>
      <c r="H53" s="163">
        <v>0.2758</v>
      </c>
      <c r="I53" s="163">
        <v>0.2758</v>
      </c>
      <c r="J53" s="163"/>
      <c r="K53" s="163"/>
      <c r="L53" s="163"/>
      <c r="M53" s="163"/>
      <c r="N53" s="163">
        <v>0.2758</v>
      </c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</row>
    <row r="54" spans="1:26" ht="13.5" customHeight="1">
      <c r="A54" s="23" t="s">
        <v>460</v>
      </c>
      <c r="B54" s="23" t="s">
        <v>471</v>
      </c>
      <c r="C54" s="23" t="s">
        <v>423</v>
      </c>
      <c r="D54" s="23" t="s">
        <v>147</v>
      </c>
      <c r="E54" s="23" t="s">
        <v>434</v>
      </c>
      <c r="F54" s="23" t="s">
        <v>435</v>
      </c>
      <c r="G54" s="23" t="s">
        <v>436</v>
      </c>
      <c r="H54" s="163">
        <v>0.0456</v>
      </c>
      <c r="I54" s="163">
        <v>0.0456</v>
      </c>
      <c r="J54" s="163"/>
      <c r="K54" s="163"/>
      <c r="L54" s="163"/>
      <c r="M54" s="163"/>
      <c r="N54" s="163">
        <v>0.0456</v>
      </c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</row>
    <row r="55" spans="1:26" ht="13.5" customHeight="1">
      <c r="A55" s="23" t="s">
        <v>460</v>
      </c>
      <c r="B55" s="23" t="s">
        <v>471</v>
      </c>
      <c r="C55" s="23" t="s">
        <v>423</v>
      </c>
      <c r="D55" s="23" t="s">
        <v>135</v>
      </c>
      <c r="E55" s="23" t="s">
        <v>474</v>
      </c>
      <c r="F55" s="23" t="s">
        <v>435</v>
      </c>
      <c r="G55" s="23" t="s">
        <v>436</v>
      </c>
      <c r="H55" s="163">
        <v>0.1597</v>
      </c>
      <c r="I55" s="163">
        <v>0.1597</v>
      </c>
      <c r="J55" s="163"/>
      <c r="K55" s="163"/>
      <c r="L55" s="163"/>
      <c r="M55" s="163"/>
      <c r="N55" s="163">
        <v>0.1597</v>
      </c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</row>
    <row r="56" spans="1:26" ht="13.5" customHeight="1">
      <c r="A56" s="23" t="s">
        <v>460</v>
      </c>
      <c r="B56" s="23" t="s">
        <v>475</v>
      </c>
      <c r="C56" s="23" t="s">
        <v>438</v>
      </c>
      <c r="D56" s="23" t="s">
        <v>182</v>
      </c>
      <c r="E56" s="23" t="s">
        <v>438</v>
      </c>
      <c r="F56" s="23" t="s">
        <v>439</v>
      </c>
      <c r="G56" s="23" t="s">
        <v>438</v>
      </c>
      <c r="H56" s="163">
        <v>2.2817</v>
      </c>
      <c r="I56" s="163">
        <v>2.2817</v>
      </c>
      <c r="J56" s="163"/>
      <c r="K56" s="163"/>
      <c r="L56" s="163"/>
      <c r="M56" s="163"/>
      <c r="N56" s="163">
        <v>2.2817</v>
      </c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</row>
    <row r="57" spans="1:26" ht="13.5" customHeight="1">
      <c r="A57" s="23" t="s">
        <v>460</v>
      </c>
      <c r="B57" s="23" t="s">
        <v>476</v>
      </c>
      <c r="C57" s="23" t="s">
        <v>352</v>
      </c>
      <c r="D57" s="23" t="s">
        <v>122</v>
      </c>
      <c r="E57" s="23" t="s">
        <v>409</v>
      </c>
      <c r="F57" s="23" t="s">
        <v>449</v>
      </c>
      <c r="G57" s="23" t="s">
        <v>450</v>
      </c>
      <c r="H57" s="163">
        <v>0.888</v>
      </c>
      <c r="I57" s="163">
        <v>0.888</v>
      </c>
      <c r="J57" s="163"/>
      <c r="K57" s="163"/>
      <c r="L57" s="163"/>
      <c r="M57" s="163"/>
      <c r="N57" s="163">
        <v>0.888</v>
      </c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6" ht="13.5" customHeight="1">
      <c r="A58" s="170" t="s">
        <v>76</v>
      </c>
      <c r="B58" s="156"/>
      <c r="C58" s="156"/>
      <c r="D58" s="156"/>
      <c r="E58" s="156"/>
      <c r="F58" s="156"/>
      <c r="G58" s="156"/>
      <c r="H58" s="163">
        <f>SUBTOTAL(9,H59:H72)</f>
        <v>49.471700000000006</v>
      </c>
      <c r="I58" s="163">
        <f>SUBTOTAL(9,I59:I72)</f>
        <v>49.471700000000006</v>
      </c>
      <c r="J58" s="163"/>
      <c r="K58" s="163"/>
      <c r="L58" s="163"/>
      <c r="M58" s="163"/>
      <c r="N58" s="163">
        <f>SUBTOTAL(9,N59:N72)</f>
        <v>49.471700000000006</v>
      </c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</row>
    <row r="59" spans="1:26" ht="13.5" customHeight="1">
      <c r="A59" s="23" t="s">
        <v>477</v>
      </c>
      <c r="B59" s="23" t="s">
        <v>478</v>
      </c>
      <c r="C59" s="23" t="s">
        <v>462</v>
      </c>
      <c r="D59" s="23" t="s">
        <v>127</v>
      </c>
      <c r="E59" s="23" t="s">
        <v>479</v>
      </c>
      <c r="F59" s="23" t="s">
        <v>410</v>
      </c>
      <c r="G59" s="23" t="s">
        <v>411</v>
      </c>
      <c r="H59" s="163">
        <v>13.5156</v>
      </c>
      <c r="I59" s="163">
        <v>13.5156</v>
      </c>
      <c r="J59" s="163"/>
      <c r="K59" s="163"/>
      <c r="L59" s="163"/>
      <c r="M59" s="163"/>
      <c r="N59" s="163">
        <v>13.5156</v>
      </c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</row>
    <row r="60" spans="1:26" ht="13.5" customHeight="1">
      <c r="A60" s="23" t="s">
        <v>477</v>
      </c>
      <c r="B60" s="23" t="s">
        <v>480</v>
      </c>
      <c r="C60" s="23" t="s">
        <v>464</v>
      </c>
      <c r="D60" s="23" t="s">
        <v>127</v>
      </c>
      <c r="E60" s="23" t="s">
        <v>479</v>
      </c>
      <c r="F60" s="23" t="s">
        <v>414</v>
      </c>
      <c r="G60" s="23" t="s">
        <v>415</v>
      </c>
      <c r="H60" s="163">
        <v>2.4</v>
      </c>
      <c r="I60" s="163">
        <v>2.4</v>
      </c>
      <c r="J60" s="163"/>
      <c r="K60" s="163"/>
      <c r="L60" s="163"/>
      <c r="M60" s="163"/>
      <c r="N60" s="163">
        <v>2.4</v>
      </c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</row>
    <row r="61" spans="1:26" ht="13.5" customHeight="1">
      <c r="A61" s="23" t="s">
        <v>477</v>
      </c>
      <c r="B61" s="23" t="s">
        <v>478</v>
      </c>
      <c r="C61" s="23" t="s">
        <v>462</v>
      </c>
      <c r="D61" s="23" t="s">
        <v>127</v>
      </c>
      <c r="E61" s="23" t="s">
        <v>479</v>
      </c>
      <c r="F61" s="23" t="s">
        <v>414</v>
      </c>
      <c r="G61" s="23" t="s">
        <v>415</v>
      </c>
      <c r="H61" s="163">
        <v>1.212</v>
      </c>
      <c r="I61" s="163">
        <v>1.212</v>
      </c>
      <c r="J61" s="163"/>
      <c r="K61" s="163"/>
      <c r="L61" s="163"/>
      <c r="M61" s="163"/>
      <c r="N61" s="163">
        <v>1.212</v>
      </c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</row>
    <row r="62" spans="1:26" ht="13.5" customHeight="1">
      <c r="A62" s="23" t="s">
        <v>477</v>
      </c>
      <c r="B62" s="23" t="s">
        <v>478</v>
      </c>
      <c r="C62" s="23" t="s">
        <v>462</v>
      </c>
      <c r="D62" s="23" t="s">
        <v>127</v>
      </c>
      <c r="E62" s="23" t="s">
        <v>479</v>
      </c>
      <c r="F62" s="23" t="s">
        <v>465</v>
      </c>
      <c r="G62" s="23" t="s">
        <v>466</v>
      </c>
      <c r="H62" s="163">
        <v>1.1263</v>
      </c>
      <c r="I62" s="163">
        <v>1.1263</v>
      </c>
      <c r="J62" s="163"/>
      <c r="K62" s="163"/>
      <c r="L62" s="163"/>
      <c r="M62" s="163"/>
      <c r="N62" s="163">
        <v>1.1263</v>
      </c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</row>
    <row r="63" spans="1:26" ht="13.5" customHeight="1">
      <c r="A63" s="23" t="s">
        <v>477</v>
      </c>
      <c r="B63" s="23" t="s">
        <v>478</v>
      </c>
      <c r="C63" s="23" t="s">
        <v>462</v>
      </c>
      <c r="D63" s="23" t="s">
        <v>127</v>
      </c>
      <c r="E63" s="23" t="s">
        <v>479</v>
      </c>
      <c r="F63" s="23" t="s">
        <v>465</v>
      </c>
      <c r="G63" s="23" t="s">
        <v>466</v>
      </c>
      <c r="H63" s="163">
        <v>6.168</v>
      </c>
      <c r="I63" s="163">
        <v>6.168</v>
      </c>
      <c r="J63" s="163"/>
      <c r="K63" s="163"/>
      <c r="L63" s="163"/>
      <c r="M63" s="163"/>
      <c r="N63" s="163">
        <v>6.168</v>
      </c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</row>
    <row r="64" spans="1:26" ht="13.5" customHeight="1">
      <c r="A64" s="23" t="s">
        <v>477</v>
      </c>
      <c r="B64" s="23" t="s">
        <v>481</v>
      </c>
      <c r="C64" s="23" t="s">
        <v>468</v>
      </c>
      <c r="D64" s="23" t="s">
        <v>127</v>
      </c>
      <c r="E64" s="23" t="s">
        <v>479</v>
      </c>
      <c r="F64" s="23" t="s">
        <v>465</v>
      </c>
      <c r="G64" s="23" t="s">
        <v>466</v>
      </c>
      <c r="H64" s="163">
        <v>3.438</v>
      </c>
      <c r="I64" s="163">
        <v>3.438</v>
      </c>
      <c r="J64" s="163"/>
      <c r="K64" s="163"/>
      <c r="L64" s="163"/>
      <c r="M64" s="163"/>
      <c r="N64" s="163">
        <v>3.438</v>
      </c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</row>
    <row r="65" spans="1:26" ht="13.5" customHeight="1">
      <c r="A65" s="23" t="s">
        <v>477</v>
      </c>
      <c r="B65" s="23" t="s">
        <v>482</v>
      </c>
      <c r="C65" s="23" t="s">
        <v>470</v>
      </c>
      <c r="D65" s="23" t="s">
        <v>127</v>
      </c>
      <c r="E65" s="23" t="s">
        <v>479</v>
      </c>
      <c r="F65" s="23" t="s">
        <v>465</v>
      </c>
      <c r="G65" s="23" t="s">
        <v>466</v>
      </c>
      <c r="H65" s="163">
        <v>4.32</v>
      </c>
      <c r="I65" s="163">
        <v>4.32</v>
      </c>
      <c r="J65" s="163"/>
      <c r="K65" s="163"/>
      <c r="L65" s="163"/>
      <c r="M65" s="163"/>
      <c r="N65" s="163">
        <v>4.32</v>
      </c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</row>
    <row r="66" spans="1:26" ht="13.5" customHeight="1">
      <c r="A66" s="23" t="s">
        <v>477</v>
      </c>
      <c r="B66" s="23" t="s">
        <v>478</v>
      </c>
      <c r="C66" s="23" t="s">
        <v>462</v>
      </c>
      <c r="D66" s="23" t="s">
        <v>127</v>
      </c>
      <c r="E66" s="23" t="s">
        <v>479</v>
      </c>
      <c r="F66" s="23" t="s">
        <v>465</v>
      </c>
      <c r="G66" s="23" t="s">
        <v>466</v>
      </c>
      <c r="H66" s="163">
        <v>6.6108</v>
      </c>
      <c r="I66" s="163">
        <v>6.6108</v>
      </c>
      <c r="J66" s="163"/>
      <c r="K66" s="163"/>
      <c r="L66" s="163"/>
      <c r="M66" s="163"/>
      <c r="N66" s="163">
        <v>6.6108</v>
      </c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</row>
    <row r="67" spans="1:26" ht="13.5" customHeight="1">
      <c r="A67" s="23" t="s">
        <v>477</v>
      </c>
      <c r="B67" s="23" t="s">
        <v>483</v>
      </c>
      <c r="C67" s="23" t="s">
        <v>423</v>
      </c>
      <c r="D67" s="23" t="s">
        <v>131</v>
      </c>
      <c r="E67" s="23" t="s">
        <v>424</v>
      </c>
      <c r="F67" s="23" t="s">
        <v>425</v>
      </c>
      <c r="G67" s="23" t="s">
        <v>426</v>
      </c>
      <c r="H67" s="163">
        <v>5.0891</v>
      </c>
      <c r="I67" s="163">
        <v>5.0891</v>
      </c>
      <c r="J67" s="163"/>
      <c r="K67" s="163"/>
      <c r="L67" s="163"/>
      <c r="M67" s="163"/>
      <c r="N67" s="163">
        <v>5.0891</v>
      </c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</row>
    <row r="68" spans="1:26" ht="13.5" customHeight="1">
      <c r="A68" s="23" t="s">
        <v>477</v>
      </c>
      <c r="B68" s="23" t="s">
        <v>483</v>
      </c>
      <c r="C68" s="23" t="s">
        <v>423</v>
      </c>
      <c r="D68" s="23" t="s">
        <v>143</v>
      </c>
      <c r="E68" s="23" t="s">
        <v>472</v>
      </c>
      <c r="F68" s="23" t="s">
        <v>428</v>
      </c>
      <c r="G68" s="23" t="s">
        <v>429</v>
      </c>
      <c r="H68" s="163">
        <v>1.5061</v>
      </c>
      <c r="I68" s="163">
        <v>1.5061</v>
      </c>
      <c r="J68" s="163"/>
      <c r="K68" s="163"/>
      <c r="L68" s="163"/>
      <c r="M68" s="163"/>
      <c r="N68" s="163">
        <v>1.5061</v>
      </c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</row>
    <row r="69" spans="1:26" ht="13.5" customHeight="1">
      <c r="A69" s="23" t="s">
        <v>477</v>
      </c>
      <c r="B69" s="23" t="s">
        <v>484</v>
      </c>
      <c r="C69" s="23" t="s">
        <v>431</v>
      </c>
      <c r="D69" s="23" t="s">
        <v>145</v>
      </c>
      <c r="E69" s="23" t="s">
        <v>431</v>
      </c>
      <c r="F69" s="23" t="s">
        <v>432</v>
      </c>
      <c r="G69" s="23" t="s">
        <v>433</v>
      </c>
      <c r="H69" s="163">
        <v>0.6189</v>
      </c>
      <c r="I69" s="163">
        <v>0.6189</v>
      </c>
      <c r="J69" s="163"/>
      <c r="K69" s="163"/>
      <c r="L69" s="163"/>
      <c r="M69" s="163"/>
      <c r="N69" s="163">
        <v>0.6189</v>
      </c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</row>
    <row r="70" spans="1:26" ht="13.5" customHeight="1">
      <c r="A70" s="23" t="s">
        <v>477</v>
      </c>
      <c r="B70" s="23" t="s">
        <v>483</v>
      </c>
      <c r="C70" s="23" t="s">
        <v>423</v>
      </c>
      <c r="D70" s="23" t="s">
        <v>147</v>
      </c>
      <c r="E70" s="23" t="s">
        <v>434</v>
      </c>
      <c r="F70" s="23" t="s">
        <v>435</v>
      </c>
      <c r="G70" s="23" t="s">
        <v>436</v>
      </c>
      <c r="H70" s="163">
        <v>0.0636</v>
      </c>
      <c r="I70" s="163">
        <v>0.0636</v>
      </c>
      <c r="J70" s="163"/>
      <c r="K70" s="163"/>
      <c r="L70" s="163"/>
      <c r="M70" s="163"/>
      <c r="N70" s="163">
        <v>0.0636</v>
      </c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ht="13.5" customHeight="1">
      <c r="A71" s="23" t="s">
        <v>477</v>
      </c>
      <c r="B71" s="23" t="s">
        <v>483</v>
      </c>
      <c r="C71" s="23" t="s">
        <v>423</v>
      </c>
      <c r="D71" s="23" t="s">
        <v>135</v>
      </c>
      <c r="E71" s="23" t="s">
        <v>474</v>
      </c>
      <c r="F71" s="23" t="s">
        <v>435</v>
      </c>
      <c r="G71" s="23" t="s">
        <v>436</v>
      </c>
      <c r="H71" s="163">
        <v>0.2226</v>
      </c>
      <c r="I71" s="163">
        <v>0.2226</v>
      </c>
      <c r="J71" s="163"/>
      <c r="K71" s="163"/>
      <c r="L71" s="163"/>
      <c r="M71" s="163"/>
      <c r="N71" s="163">
        <v>0.2226</v>
      </c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  <row r="72" spans="1:26" ht="13.5" customHeight="1">
      <c r="A72" s="23" t="s">
        <v>477</v>
      </c>
      <c r="B72" s="23" t="s">
        <v>485</v>
      </c>
      <c r="C72" s="23" t="s">
        <v>438</v>
      </c>
      <c r="D72" s="23" t="s">
        <v>182</v>
      </c>
      <c r="E72" s="23" t="s">
        <v>438</v>
      </c>
      <c r="F72" s="23" t="s">
        <v>439</v>
      </c>
      <c r="G72" s="23" t="s">
        <v>438</v>
      </c>
      <c r="H72" s="163">
        <v>3.1807</v>
      </c>
      <c r="I72" s="163">
        <v>3.1807</v>
      </c>
      <c r="J72" s="163"/>
      <c r="K72" s="163"/>
      <c r="L72" s="163"/>
      <c r="M72" s="163"/>
      <c r="N72" s="163">
        <v>3.1807</v>
      </c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</row>
    <row r="73" spans="1:26" ht="13.5" customHeight="1">
      <c r="A73" s="170" t="s">
        <v>78</v>
      </c>
      <c r="B73" s="156"/>
      <c r="C73" s="156"/>
      <c r="D73" s="156"/>
      <c r="E73" s="156"/>
      <c r="F73" s="156"/>
      <c r="G73" s="156"/>
      <c r="H73" s="163">
        <f>SUBTOTAL(9,H74:H88)</f>
        <v>39.5581</v>
      </c>
      <c r="I73" s="163">
        <f>SUBTOTAL(9,I74:I88)</f>
        <v>39.5581</v>
      </c>
      <c r="J73" s="163"/>
      <c r="K73" s="163"/>
      <c r="L73" s="163"/>
      <c r="M73" s="163"/>
      <c r="N73" s="163">
        <f>SUBTOTAL(9,N74:N88)</f>
        <v>39.5581</v>
      </c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</row>
    <row r="74" spans="1:26" ht="13.5" customHeight="1">
      <c r="A74" s="23" t="s">
        <v>486</v>
      </c>
      <c r="B74" s="23" t="s">
        <v>487</v>
      </c>
      <c r="C74" s="23" t="s">
        <v>462</v>
      </c>
      <c r="D74" s="23" t="s">
        <v>158</v>
      </c>
      <c r="E74" s="23" t="s">
        <v>488</v>
      </c>
      <c r="F74" s="23" t="s">
        <v>410</v>
      </c>
      <c r="G74" s="23" t="s">
        <v>411</v>
      </c>
      <c r="H74" s="163">
        <v>11.4792</v>
      </c>
      <c r="I74" s="163">
        <v>11.4792</v>
      </c>
      <c r="J74" s="163"/>
      <c r="K74" s="163"/>
      <c r="L74" s="163"/>
      <c r="M74" s="163"/>
      <c r="N74" s="163">
        <v>11.4792</v>
      </c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</row>
    <row r="75" spans="1:26" ht="13.5" customHeight="1">
      <c r="A75" s="23" t="s">
        <v>486</v>
      </c>
      <c r="B75" s="23" t="s">
        <v>489</v>
      </c>
      <c r="C75" s="23" t="s">
        <v>464</v>
      </c>
      <c r="D75" s="23" t="s">
        <v>158</v>
      </c>
      <c r="E75" s="23" t="s">
        <v>488</v>
      </c>
      <c r="F75" s="23" t="s">
        <v>414</v>
      </c>
      <c r="G75" s="23" t="s">
        <v>415</v>
      </c>
      <c r="H75" s="163">
        <v>1.8</v>
      </c>
      <c r="I75" s="163">
        <v>1.8</v>
      </c>
      <c r="J75" s="163"/>
      <c r="K75" s="163"/>
      <c r="L75" s="163"/>
      <c r="M75" s="163"/>
      <c r="N75" s="163">
        <v>1.8</v>
      </c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</row>
    <row r="76" spans="1:26" ht="13.5" customHeight="1">
      <c r="A76" s="23" t="s">
        <v>486</v>
      </c>
      <c r="B76" s="23" t="s">
        <v>487</v>
      </c>
      <c r="C76" s="23" t="s">
        <v>462</v>
      </c>
      <c r="D76" s="23" t="s">
        <v>158</v>
      </c>
      <c r="E76" s="23" t="s">
        <v>488</v>
      </c>
      <c r="F76" s="23" t="s">
        <v>414</v>
      </c>
      <c r="G76" s="23" t="s">
        <v>415</v>
      </c>
      <c r="H76" s="163">
        <v>0.726</v>
      </c>
      <c r="I76" s="163">
        <v>0.726</v>
      </c>
      <c r="J76" s="163"/>
      <c r="K76" s="163"/>
      <c r="L76" s="163"/>
      <c r="M76" s="163"/>
      <c r="N76" s="163">
        <v>0.726</v>
      </c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</row>
    <row r="77" spans="1:26" ht="13.5" customHeight="1">
      <c r="A77" s="23" t="s">
        <v>486</v>
      </c>
      <c r="B77" s="23" t="s">
        <v>487</v>
      </c>
      <c r="C77" s="23" t="s">
        <v>462</v>
      </c>
      <c r="D77" s="23" t="s">
        <v>158</v>
      </c>
      <c r="E77" s="23" t="s">
        <v>488</v>
      </c>
      <c r="F77" s="23" t="s">
        <v>465</v>
      </c>
      <c r="G77" s="23" t="s">
        <v>466</v>
      </c>
      <c r="H77" s="163">
        <v>0.9566</v>
      </c>
      <c r="I77" s="163">
        <v>0.9566</v>
      </c>
      <c r="J77" s="163"/>
      <c r="K77" s="163"/>
      <c r="L77" s="163"/>
      <c r="M77" s="163"/>
      <c r="N77" s="163">
        <v>0.9566</v>
      </c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</row>
    <row r="78" spans="1:26" ht="13.5" customHeight="1">
      <c r="A78" s="23" t="s">
        <v>486</v>
      </c>
      <c r="B78" s="23" t="s">
        <v>487</v>
      </c>
      <c r="C78" s="23" t="s">
        <v>462</v>
      </c>
      <c r="D78" s="23" t="s">
        <v>158</v>
      </c>
      <c r="E78" s="23" t="s">
        <v>488</v>
      </c>
      <c r="F78" s="23" t="s">
        <v>465</v>
      </c>
      <c r="G78" s="23" t="s">
        <v>466</v>
      </c>
      <c r="H78" s="163">
        <v>4.668</v>
      </c>
      <c r="I78" s="163">
        <v>4.668</v>
      </c>
      <c r="J78" s="163"/>
      <c r="K78" s="163"/>
      <c r="L78" s="163"/>
      <c r="M78" s="163"/>
      <c r="N78" s="163">
        <v>4.668</v>
      </c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</row>
    <row r="79" spans="1:26" ht="13.5" customHeight="1">
      <c r="A79" s="23" t="s">
        <v>486</v>
      </c>
      <c r="B79" s="23" t="s">
        <v>490</v>
      </c>
      <c r="C79" s="23" t="s">
        <v>468</v>
      </c>
      <c r="D79" s="23" t="s">
        <v>158</v>
      </c>
      <c r="E79" s="23" t="s">
        <v>488</v>
      </c>
      <c r="F79" s="23" t="s">
        <v>465</v>
      </c>
      <c r="G79" s="23" t="s">
        <v>466</v>
      </c>
      <c r="H79" s="163">
        <v>2.616</v>
      </c>
      <c r="I79" s="163">
        <v>2.616</v>
      </c>
      <c r="J79" s="163"/>
      <c r="K79" s="163"/>
      <c r="L79" s="163"/>
      <c r="M79" s="163"/>
      <c r="N79" s="163">
        <v>2.616</v>
      </c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</row>
    <row r="80" spans="1:26" ht="13.5" customHeight="1">
      <c r="A80" s="23" t="s">
        <v>486</v>
      </c>
      <c r="B80" s="23" t="s">
        <v>491</v>
      </c>
      <c r="C80" s="23" t="s">
        <v>470</v>
      </c>
      <c r="D80" s="23" t="s">
        <v>158</v>
      </c>
      <c r="E80" s="23" t="s">
        <v>488</v>
      </c>
      <c r="F80" s="23" t="s">
        <v>465</v>
      </c>
      <c r="G80" s="23" t="s">
        <v>466</v>
      </c>
      <c r="H80" s="163">
        <v>3.24</v>
      </c>
      <c r="I80" s="163">
        <v>3.24</v>
      </c>
      <c r="J80" s="163"/>
      <c r="K80" s="163"/>
      <c r="L80" s="163"/>
      <c r="M80" s="163"/>
      <c r="N80" s="163">
        <v>3.24</v>
      </c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</row>
    <row r="81" spans="1:26" ht="13.5" customHeight="1">
      <c r="A81" s="23" t="s">
        <v>486</v>
      </c>
      <c r="B81" s="23" t="s">
        <v>487</v>
      </c>
      <c r="C81" s="23" t="s">
        <v>462</v>
      </c>
      <c r="D81" s="23" t="s">
        <v>158</v>
      </c>
      <c r="E81" s="23" t="s">
        <v>488</v>
      </c>
      <c r="F81" s="23" t="s">
        <v>465</v>
      </c>
      <c r="G81" s="23" t="s">
        <v>466</v>
      </c>
      <c r="H81" s="163">
        <v>5.0496</v>
      </c>
      <c r="I81" s="163">
        <v>5.0496</v>
      </c>
      <c r="J81" s="163"/>
      <c r="K81" s="163"/>
      <c r="L81" s="163"/>
      <c r="M81" s="163"/>
      <c r="N81" s="163">
        <v>5.0496</v>
      </c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</row>
    <row r="82" spans="1:26" ht="13.5" customHeight="1">
      <c r="A82" s="23" t="s">
        <v>486</v>
      </c>
      <c r="B82" s="23" t="s">
        <v>492</v>
      </c>
      <c r="C82" s="23" t="s">
        <v>423</v>
      </c>
      <c r="D82" s="23" t="s">
        <v>131</v>
      </c>
      <c r="E82" s="23" t="s">
        <v>424</v>
      </c>
      <c r="F82" s="23" t="s">
        <v>425</v>
      </c>
      <c r="G82" s="23" t="s">
        <v>426</v>
      </c>
      <c r="H82" s="163">
        <v>4.0793</v>
      </c>
      <c r="I82" s="163">
        <v>4.0793</v>
      </c>
      <c r="J82" s="163"/>
      <c r="K82" s="163"/>
      <c r="L82" s="163"/>
      <c r="M82" s="163"/>
      <c r="N82" s="163">
        <v>4.0793</v>
      </c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</row>
    <row r="83" spans="1:26" ht="13.5" customHeight="1">
      <c r="A83" s="23" t="s">
        <v>486</v>
      </c>
      <c r="B83" s="23" t="s">
        <v>492</v>
      </c>
      <c r="C83" s="23" t="s">
        <v>423</v>
      </c>
      <c r="D83" s="23" t="s">
        <v>143</v>
      </c>
      <c r="E83" s="23" t="s">
        <v>472</v>
      </c>
      <c r="F83" s="23" t="s">
        <v>428</v>
      </c>
      <c r="G83" s="23" t="s">
        <v>429</v>
      </c>
      <c r="H83" s="163">
        <v>1.2317</v>
      </c>
      <c r="I83" s="163">
        <v>1.2317</v>
      </c>
      <c r="J83" s="163"/>
      <c r="K83" s="163"/>
      <c r="L83" s="163"/>
      <c r="M83" s="163"/>
      <c r="N83" s="163">
        <v>1.2317</v>
      </c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</row>
    <row r="84" spans="1:26" ht="13.5" customHeight="1">
      <c r="A84" s="23" t="s">
        <v>486</v>
      </c>
      <c r="B84" s="23" t="s">
        <v>493</v>
      </c>
      <c r="C84" s="23" t="s">
        <v>431</v>
      </c>
      <c r="D84" s="23" t="s">
        <v>145</v>
      </c>
      <c r="E84" s="23" t="s">
        <v>431</v>
      </c>
      <c r="F84" s="23" t="s">
        <v>432</v>
      </c>
      <c r="G84" s="23" t="s">
        <v>433</v>
      </c>
      <c r="H84" s="163">
        <v>0.5062</v>
      </c>
      <c r="I84" s="163">
        <v>0.5062</v>
      </c>
      <c r="J84" s="163"/>
      <c r="K84" s="163"/>
      <c r="L84" s="163"/>
      <c r="M84" s="163"/>
      <c r="N84" s="163">
        <v>0.5062</v>
      </c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</row>
    <row r="85" spans="1:26" ht="13.5" customHeight="1">
      <c r="A85" s="23" t="s">
        <v>486</v>
      </c>
      <c r="B85" s="23" t="s">
        <v>493</v>
      </c>
      <c r="C85" s="23" t="s">
        <v>431</v>
      </c>
      <c r="D85" s="23" t="s">
        <v>145</v>
      </c>
      <c r="E85" s="23" t="s">
        <v>431</v>
      </c>
      <c r="F85" s="23" t="s">
        <v>432</v>
      </c>
      <c r="G85" s="23" t="s">
        <v>433</v>
      </c>
      <c r="H85" s="163">
        <v>0.4265</v>
      </c>
      <c r="I85" s="163">
        <v>0.4265</v>
      </c>
      <c r="J85" s="163"/>
      <c r="K85" s="163"/>
      <c r="L85" s="163"/>
      <c r="M85" s="163"/>
      <c r="N85" s="163">
        <v>0.4265</v>
      </c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</row>
    <row r="86" spans="1:26" ht="13.5" customHeight="1">
      <c r="A86" s="23" t="s">
        <v>486</v>
      </c>
      <c r="B86" s="23" t="s">
        <v>492</v>
      </c>
      <c r="C86" s="23" t="s">
        <v>423</v>
      </c>
      <c r="D86" s="23" t="s">
        <v>147</v>
      </c>
      <c r="E86" s="23" t="s">
        <v>434</v>
      </c>
      <c r="F86" s="23" t="s">
        <v>435</v>
      </c>
      <c r="G86" s="23" t="s">
        <v>436</v>
      </c>
      <c r="H86" s="163">
        <v>0.051</v>
      </c>
      <c r="I86" s="163">
        <v>0.051</v>
      </c>
      <c r="J86" s="163"/>
      <c r="K86" s="163"/>
      <c r="L86" s="163"/>
      <c r="M86" s="163"/>
      <c r="N86" s="163">
        <v>0.051</v>
      </c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</row>
    <row r="87" spans="1:26" ht="13.5" customHeight="1">
      <c r="A87" s="23" t="s">
        <v>486</v>
      </c>
      <c r="B87" s="23" t="s">
        <v>492</v>
      </c>
      <c r="C87" s="23" t="s">
        <v>423</v>
      </c>
      <c r="D87" s="23" t="s">
        <v>135</v>
      </c>
      <c r="E87" s="23" t="s">
        <v>474</v>
      </c>
      <c r="F87" s="23" t="s">
        <v>435</v>
      </c>
      <c r="G87" s="23" t="s">
        <v>436</v>
      </c>
      <c r="H87" s="163">
        <v>0.1785</v>
      </c>
      <c r="I87" s="163">
        <v>0.1785</v>
      </c>
      <c r="J87" s="163"/>
      <c r="K87" s="163"/>
      <c r="L87" s="163"/>
      <c r="M87" s="163"/>
      <c r="N87" s="163">
        <v>0.1785</v>
      </c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</row>
    <row r="88" spans="1:26" ht="13.5" customHeight="1">
      <c r="A88" s="23" t="s">
        <v>486</v>
      </c>
      <c r="B88" s="23" t="s">
        <v>494</v>
      </c>
      <c r="C88" s="23" t="s">
        <v>438</v>
      </c>
      <c r="D88" s="23" t="s">
        <v>182</v>
      </c>
      <c r="E88" s="23" t="s">
        <v>438</v>
      </c>
      <c r="F88" s="23" t="s">
        <v>439</v>
      </c>
      <c r="G88" s="23" t="s">
        <v>438</v>
      </c>
      <c r="H88" s="163">
        <v>2.5495</v>
      </c>
      <c r="I88" s="163">
        <v>2.5495</v>
      </c>
      <c r="J88" s="163"/>
      <c r="K88" s="163"/>
      <c r="L88" s="163"/>
      <c r="M88" s="163"/>
      <c r="N88" s="163">
        <v>2.5495</v>
      </c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</row>
    <row r="89" spans="1:26" ht="13.5" customHeight="1">
      <c r="A89" s="170" t="s">
        <v>80</v>
      </c>
      <c r="B89" s="156"/>
      <c r="C89" s="156"/>
      <c r="D89" s="156"/>
      <c r="E89" s="156"/>
      <c r="F89" s="156"/>
      <c r="G89" s="156"/>
      <c r="H89" s="163">
        <f>SUBTOTAL(9,H90:H105)</f>
        <v>50.578900000000004</v>
      </c>
      <c r="I89" s="163">
        <f>SUBTOTAL(9,I90:I105)</f>
        <v>50.578900000000004</v>
      </c>
      <c r="J89" s="163"/>
      <c r="K89" s="163"/>
      <c r="L89" s="163"/>
      <c r="M89" s="163"/>
      <c r="N89" s="163">
        <f>SUBTOTAL(9,N90:N105)</f>
        <v>50.578900000000004</v>
      </c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</row>
    <row r="90" spans="1:26" ht="13.5" customHeight="1">
      <c r="A90" s="23" t="s">
        <v>495</v>
      </c>
      <c r="B90" s="23" t="s">
        <v>496</v>
      </c>
      <c r="C90" s="23" t="s">
        <v>462</v>
      </c>
      <c r="D90" s="23" t="s">
        <v>158</v>
      </c>
      <c r="E90" s="23" t="s">
        <v>488</v>
      </c>
      <c r="F90" s="23" t="s">
        <v>410</v>
      </c>
      <c r="G90" s="23" t="s">
        <v>411</v>
      </c>
      <c r="H90" s="163">
        <v>14.0544</v>
      </c>
      <c r="I90" s="163">
        <v>14.0544</v>
      </c>
      <c r="J90" s="163"/>
      <c r="K90" s="163"/>
      <c r="L90" s="163"/>
      <c r="M90" s="163"/>
      <c r="N90" s="163">
        <v>14.0544</v>
      </c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</row>
    <row r="91" spans="1:26" ht="13.5" customHeight="1">
      <c r="A91" s="23" t="s">
        <v>495</v>
      </c>
      <c r="B91" s="23" t="s">
        <v>497</v>
      </c>
      <c r="C91" s="23" t="s">
        <v>464</v>
      </c>
      <c r="D91" s="23" t="s">
        <v>158</v>
      </c>
      <c r="E91" s="23" t="s">
        <v>488</v>
      </c>
      <c r="F91" s="23" t="s">
        <v>414</v>
      </c>
      <c r="G91" s="23" t="s">
        <v>415</v>
      </c>
      <c r="H91" s="163">
        <v>1.8</v>
      </c>
      <c r="I91" s="163">
        <v>1.8</v>
      </c>
      <c r="J91" s="163"/>
      <c r="K91" s="163"/>
      <c r="L91" s="163"/>
      <c r="M91" s="163"/>
      <c r="N91" s="163">
        <v>1.8</v>
      </c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</row>
    <row r="92" spans="1:26" ht="13.5" customHeight="1">
      <c r="A92" s="23" t="s">
        <v>495</v>
      </c>
      <c r="B92" s="23" t="s">
        <v>496</v>
      </c>
      <c r="C92" s="23" t="s">
        <v>462</v>
      </c>
      <c r="D92" s="23" t="s">
        <v>158</v>
      </c>
      <c r="E92" s="23" t="s">
        <v>488</v>
      </c>
      <c r="F92" s="23" t="s">
        <v>414</v>
      </c>
      <c r="G92" s="23" t="s">
        <v>415</v>
      </c>
      <c r="H92" s="163">
        <v>0.9</v>
      </c>
      <c r="I92" s="163">
        <v>0.9</v>
      </c>
      <c r="J92" s="163"/>
      <c r="K92" s="163"/>
      <c r="L92" s="163"/>
      <c r="M92" s="163"/>
      <c r="N92" s="163">
        <v>0.9</v>
      </c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</row>
    <row r="93" spans="1:26" ht="13.5" customHeight="1">
      <c r="A93" s="23" t="s">
        <v>495</v>
      </c>
      <c r="B93" s="23" t="s">
        <v>496</v>
      </c>
      <c r="C93" s="23" t="s">
        <v>462</v>
      </c>
      <c r="D93" s="23" t="s">
        <v>158</v>
      </c>
      <c r="E93" s="23" t="s">
        <v>488</v>
      </c>
      <c r="F93" s="23" t="s">
        <v>465</v>
      </c>
      <c r="G93" s="23" t="s">
        <v>466</v>
      </c>
      <c r="H93" s="163">
        <v>1.1712</v>
      </c>
      <c r="I93" s="163">
        <v>1.1712</v>
      </c>
      <c r="J93" s="163"/>
      <c r="K93" s="163"/>
      <c r="L93" s="163"/>
      <c r="M93" s="163"/>
      <c r="N93" s="163">
        <v>1.1712</v>
      </c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</row>
    <row r="94" spans="1:26" ht="13.5" customHeight="1">
      <c r="A94" s="23" t="s">
        <v>495</v>
      </c>
      <c r="B94" s="23" t="s">
        <v>496</v>
      </c>
      <c r="C94" s="23" t="s">
        <v>462</v>
      </c>
      <c r="D94" s="23" t="s">
        <v>158</v>
      </c>
      <c r="E94" s="23" t="s">
        <v>488</v>
      </c>
      <c r="F94" s="23" t="s">
        <v>465</v>
      </c>
      <c r="G94" s="23" t="s">
        <v>466</v>
      </c>
      <c r="H94" s="163">
        <v>5.172</v>
      </c>
      <c r="I94" s="163">
        <v>5.172</v>
      </c>
      <c r="J94" s="163"/>
      <c r="K94" s="163"/>
      <c r="L94" s="163"/>
      <c r="M94" s="163"/>
      <c r="N94" s="163">
        <v>5.172</v>
      </c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</row>
    <row r="95" spans="1:26" ht="13.5" customHeight="1">
      <c r="A95" s="23" t="s">
        <v>495</v>
      </c>
      <c r="B95" s="23" t="s">
        <v>498</v>
      </c>
      <c r="C95" s="23" t="s">
        <v>468</v>
      </c>
      <c r="D95" s="23" t="s">
        <v>158</v>
      </c>
      <c r="E95" s="23" t="s">
        <v>488</v>
      </c>
      <c r="F95" s="23" t="s">
        <v>465</v>
      </c>
      <c r="G95" s="23" t="s">
        <v>466</v>
      </c>
      <c r="H95" s="163">
        <v>3.066</v>
      </c>
      <c r="I95" s="163">
        <v>3.066</v>
      </c>
      <c r="J95" s="163"/>
      <c r="K95" s="163"/>
      <c r="L95" s="163"/>
      <c r="M95" s="163"/>
      <c r="N95" s="163">
        <v>3.066</v>
      </c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</row>
    <row r="96" spans="1:26" ht="13.5" customHeight="1">
      <c r="A96" s="23" t="s">
        <v>495</v>
      </c>
      <c r="B96" s="23" t="s">
        <v>499</v>
      </c>
      <c r="C96" s="23" t="s">
        <v>470</v>
      </c>
      <c r="D96" s="23" t="s">
        <v>158</v>
      </c>
      <c r="E96" s="23" t="s">
        <v>488</v>
      </c>
      <c r="F96" s="23" t="s">
        <v>465</v>
      </c>
      <c r="G96" s="23" t="s">
        <v>466</v>
      </c>
      <c r="H96" s="163">
        <v>3.24</v>
      </c>
      <c r="I96" s="163">
        <v>3.24</v>
      </c>
      <c r="J96" s="163"/>
      <c r="K96" s="163"/>
      <c r="L96" s="163"/>
      <c r="M96" s="163"/>
      <c r="N96" s="163">
        <v>3.24</v>
      </c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</row>
    <row r="97" spans="1:26" ht="13.5" customHeight="1">
      <c r="A97" s="23" t="s">
        <v>495</v>
      </c>
      <c r="B97" s="23" t="s">
        <v>496</v>
      </c>
      <c r="C97" s="23" t="s">
        <v>462</v>
      </c>
      <c r="D97" s="23" t="s">
        <v>158</v>
      </c>
      <c r="E97" s="23" t="s">
        <v>488</v>
      </c>
      <c r="F97" s="23" t="s">
        <v>465</v>
      </c>
      <c r="G97" s="23" t="s">
        <v>466</v>
      </c>
      <c r="H97" s="163">
        <v>5.3832</v>
      </c>
      <c r="I97" s="163">
        <v>5.3832</v>
      </c>
      <c r="J97" s="163"/>
      <c r="K97" s="163"/>
      <c r="L97" s="163"/>
      <c r="M97" s="163"/>
      <c r="N97" s="163">
        <v>5.3832</v>
      </c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</row>
    <row r="98" spans="1:26" ht="13.5" customHeight="1">
      <c r="A98" s="23" t="s">
        <v>495</v>
      </c>
      <c r="B98" s="23" t="s">
        <v>500</v>
      </c>
      <c r="C98" s="23" t="s">
        <v>423</v>
      </c>
      <c r="D98" s="23" t="s">
        <v>131</v>
      </c>
      <c r="E98" s="23" t="s">
        <v>424</v>
      </c>
      <c r="F98" s="23" t="s">
        <v>425</v>
      </c>
      <c r="G98" s="23" t="s">
        <v>426</v>
      </c>
      <c r="H98" s="163">
        <v>4.7595</v>
      </c>
      <c r="I98" s="163">
        <v>4.7595</v>
      </c>
      <c r="J98" s="163"/>
      <c r="K98" s="163"/>
      <c r="L98" s="163"/>
      <c r="M98" s="163"/>
      <c r="N98" s="163">
        <v>4.7595</v>
      </c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</row>
    <row r="99" spans="1:26" ht="13.5" customHeight="1">
      <c r="A99" s="23" t="s">
        <v>495</v>
      </c>
      <c r="B99" s="23" t="s">
        <v>500</v>
      </c>
      <c r="C99" s="23" t="s">
        <v>423</v>
      </c>
      <c r="D99" s="23" t="s">
        <v>143</v>
      </c>
      <c r="E99" s="23" t="s">
        <v>472</v>
      </c>
      <c r="F99" s="23" t="s">
        <v>428</v>
      </c>
      <c r="G99" s="23" t="s">
        <v>429</v>
      </c>
      <c r="H99" s="163">
        <v>1.4692</v>
      </c>
      <c r="I99" s="163">
        <v>1.4692</v>
      </c>
      <c r="J99" s="163"/>
      <c r="K99" s="163"/>
      <c r="L99" s="163"/>
      <c r="M99" s="163"/>
      <c r="N99" s="163">
        <v>1.4692</v>
      </c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</row>
    <row r="100" spans="1:26" ht="13.5" customHeight="1">
      <c r="A100" s="23" t="s">
        <v>495</v>
      </c>
      <c r="B100" s="23" t="s">
        <v>501</v>
      </c>
      <c r="C100" s="23" t="s">
        <v>431</v>
      </c>
      <c r="D100" s="23" t="s">
        <v>145</v>
      </c>
      <c r="E100" s="23" t="s">
        <v>431</v>
      </c>
      <c r="F100" s="23" t="s">
        <v>432</v>
      </c>
      <c r="G100" s="23" t="s">
        <v>433</v>
      </c>
      <c r="H100" s="163">
        <v>0.6038</v>
      </c>
      <c r="I100" s="163">
        <v>0.6038</v>
      </c>
      <c r="J100" s="163"/>
      <c r="K100" s="163"/>
      <c r="L100" s="163"/>
      <c r="M100" s="163"/>
      <c r="N100" s="163">
        <v>0.6038</v>
      </c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</row>
    <row r="101" spans="1:26" ht="13.5" customHeight="1">
      <c r="A101" s="23" t="s">
        <v>495</v>
      </c>
      <c r="B101" s="23" t="s">
        <v>501</v>
      </c>
      <c r="C101" s="23" t="s">
        <v>431</v>
      </c>
      <c r="D101" s="23" t="s">
        <v>145</v>
      </c>
      <c r="E101" s="23" t="s">
        <v>431</v>
      </c>
      <c r="F101" s="23" t="s">
        <v>432</v>
      </c>
      <c r="G101" s="23" t="s">
        <v>433</v>
      </c>
      <c r="H101" s="163">
        <v>0.1972</v>
      </c>
      <c r="I101" s="163">
        <v>0.1972</v>
      </c>
      <c r="J101" s="163"/>
      <c r="K101" s="163"/>
      <c r="L101" s="163"/>
      <c r="M101" s="163"/>
      <c r="N101" s="163">
        <v>0.1972</v>
      </c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</row>
    <row r="102" spans="1:26" ht="13.5" customHeight="1">
      <c r="A102" s="23" t="s">
        <v>495</v>
      </c>
      <c r="B102" s="23" t="s">
        <v>500</v>
      </c>
      <c r="C102" s="23" t="s">
        <v>423</v>
      </c>
      <c r="D102" s="23" t="s">
        <v>147</v>
      </c>
      <c r="E102" s="23" t="s">
        <v>434</v>
      </c>
      <c r="F102" s="23" t="s">
        <v>435</v>
      </c>
      <c r="G102" s="23" t="s">
        <v>436</v>
      </c>
      <c r="H102" s="163">
        <v>0.0595</v>
      </c>
      <c r="I102" s="163">
        <v>0.0595</v>
      </c>
      <c r="J102" s="163"/>
      <c r="K102" s="163"/>
      <c r="L102" s="163"/>
      <c r="M102" s="163"/>
      <c r="N102" s="163">
        <v>0.0595</v>
      </c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</row>
    <row r="103" spans="1:26" ht="13.5" customHeight="1">
      <c r="A103" s="23" t="s">
        <v>495</v>
      </c>
      <c r="B103" s="23" t="s">
        <v>500</v>
      </c>
      <c r="C103" s="23" t="s">
        <v>423</v>
      </c>
      <c r="D103" s="23" t="s">
        <v>135</v>
      </c>
      <c r="E103" s="23" t="s">
        <v>474</v>
      </c>
      <c r="F103" s="23" t="s">
        <v>435</v>
      </c>
      <c r="G103" s="23" t="s">
        <v>436</v>
      </c>
      <c r="H103" s="163">
        <v>0.2082</v>
      </c>
      <c r="I103" s="163">
        <v>0.2082</v>
      </c>
      <c r="J103" s="163"/>
      <c r="K103" s="163"/>
      <c r="L103" s="163"/>
      <c r="M103" s="163"/>
      <c r="N103" s="163">
        <v>0.2082</v>
      </c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</row>
    <row r="104" spans="1:26" ht="13.5" customHeight="1">
      <c r="A104" s="23" t="s">
        <v>495</v>
      </c>
      <c r="B104" s="23" t="s">
        <v>502</v>
      </c>
      <c r="C104" s="23" t="s">
        <v>438</v>
      </c>
      <c r="D104" s="23" t="s">
        <v>182</v>
      </c>
      <c r="E104" s="23" t="s">
        <v>438</v>
      </c>
      <c r="F104" s="23" t="s">
        <v>439</v>
      </c>
      <c r="G104" s="23" t="s">
        <v>438</v>
      </c>
      <c r="H104" s="163">
        <v>2.9747</v>
      </c>
      <c r="I104" s="163">
        <v>2.9747</v>
      </c>
      <c r="J104" s="163"/>
      <c r="K104" s="163"/>
      <c r="L104" s="163"/>
      <c r="M104" s="163"/>
      <c r="N104" s="163">
        <v>2.9747</v>
      </c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</row>
    <row r="105" spans="1:26" ht="13.5" customHeight="1">
      <c r="A105" s="23" t="s">
        <v>495</v>
      </c>
      <c r="B105" s="23" t="s">
        <v>503</v>
      </c>
      <c r="C105" s="23" t="s">
        <v>352</v>
      </c>
      <c r="D105" s="23" t="s">
        <v>158</v>
      </c>
      <c r="E105" s="23" t="s">
        <v>488</v>
      </c>
      <c r="F105" s="23" t="s">
        <v>449</v>
      </c>
      <c r="G105" s="23" t="s">
        <v>450</v>
      </c>
      <c r="H105" s="163">
        <v>5.52</v>
      </c>
      <c r="I105" s="163">
        <v>5.52</v>
      </c>
      <c r="J105" s="163"/>
      <c r="K105" s="163"/>
      <c r="L105" s="163"/>
      <c r="M105" s="163"/>
      <c r="N105" s="163">
        <v>5.52</v>
      </c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</row>
    <row r="106" spans="1:26" ht="13.5" customHeight="1">
      <c r="A106" s="170" t="s">
        <v>82</v>
      </c>
      <c r="B106" s="156"/>
      <c r="C106" s="156"/>
      <c r="D106" s="156"/>
      <c r="E106" s="156"/>
      <c r="F106" s="156"/>
      <c r="G106" s="156"/>
      <c r="H106" s="163">
        <f>SUBTOTAL(9,H107:H121)</f>
        <v>41.209</v>
      </c>
      <c r="I106" s="163">
        <f>SUBTOTAL(9,I107:I121)</f>
        <v>41.209</v>
      </c>
      <c r="J106" s="163"/>
      <c r="K106" s="163"/>
      <c r="L106" s="163"/>
      <c r="M106" s="163"/>
      <c r="N106" s="163">
        <f>SUBTOTAL(9,N107:N121)</f>
        <v>41.209</v>
      </c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</row>
    <row r="107" spans="1:26" ht="13.5" customHeight="1">
      <c r="A107" s="23" t="s">
        <v>504</v>
      </c>
      <c r="B107" s="23" t="s">
        <v>505</v>
      </c>
      <c r="C107" s="23" t="s">
        <v>462</v>
      </c>
      <c r="D107" s="23" t="s">
        <v>158</v>
      </c>
      <c r="E107" s="23" t="s">
        <v>488</v>
      </c>
      <c r="F107" s="23" t="s">
        <v>410</v>
      </c>
      <c r="G107" s="23" t="s">
        <v>411</v>
      </c>
      <c r="H107" s="163">
        <v>12.4464</v>
      </c>
      <c r="I107" s="163">
        <v>12.4464</v>
      </c>
      <c r="J107" s="163"/>
      <c r="K107" s="163"/>
      <c r="L107" s="163"/>
      <c r="M107" s="163"/>
      <c r="N107" s="163">
        <v>12.4464</v>
      </c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</row>
    <row r="108" spans="1:26" ht="13.5" customHeight="1">
      <c r="A108" s="23" t="s">
        <v>504</v>
      </c>
      <c r="B108" s="23" t="s">
        <v>506</v>
      </c>
      <c r="C108" s="23" t="s">
        <v>464</v>
      </c>
      <c r="D108" s="23" t="s">
        <v>158</v>
      </c>
      <c r="E108" s="23" t="s">
        <v>488</v>
      </c>
      <c r="F108" s="23" t="s">
        <v>414</v>
      </c>
      <c r="G108" s="23" t="s">
        <v>415</v>
      </c>
      <c r="H108" s="163">
        <v>1.8</v>
      </c>
      <c r="I108" s="163">
        <v>1.8</v>
      </c>
      <c r="J108" s="163"/>
      <c r="K108" s="163"/>
      <c r="L108" s="163"/>
      <c r="M108" s="163"/>
      <c r="N108" s="163">
        <v>1.8</v>
      </c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</row>
    <row r="109" spans="1:26" ht="13.5" customHeight="1">
      <c r="A109" s="23" t="s">
        <v>504</v>
      </c>
      <c r="B109" s="23" t="s">
        <v>505</v>
      </c>
      <c r="C109" s="23" t="s">
        <v>462</v>
      </c>
      <c r="D109" s="23" t="s">
        <v>158</v>
      </c>
      <c r="E109" s="23" t="s">
        <v>488</v>
      </c>
      <c r="F109" s="23" t="s">
        <v>414</v>
      </c>
      <c r="G109" s="23" t="s">
        <v>415</v>
      </c>
      <c r="H109" s="163">
        <v>0.726</v>
      </c>
      <c r="I109" s="163">
        <v>0.726</v>
      </c>
      <c r="J109" s="163"/>
      <c r="K109" s="163"/>
      <c r="L109" s="163"/>
      <c r="M109" s="163"/>
      <c r="N109" s="163">
        <v>0.726</v>
      </c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</row>
    <row r="110" spans="1:26" ht="13.5" customHeight="1">
      <c r="A110" s="23" t="s">
        <v>504</v>
      </c>
      <c r="B110" s="23" t="s">
        <v>505</v>
      </c>
      <c r="C110" s="23" t="s">
        <v>462</v>
      </c>
      <c r="D110" s="23" t="s">
        <v>158</v>
      </c>
      <c r="E110" s="23" t="s">
        <v>488</v>
      </c>
      <c r="F110" s="23" t="s">
        <v>465</v>
      </c>
      <c r="G110" s="23" t="s">
        <v>466</v>
      </c>
      <c r="H110" s="163">
        <v>1.0372</v>
      </c>
      <c r="I110" s="163">
        <v>1.0372</v>
      </c>
      <c r="J110" s="163"/>
      <c r="K110" s="163"/>
      <c r="L110" s="163"/>
      <c r="M110" s="163"/>
      <c r="N110" s="163">
        <v>1.0372</v>
      </c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</row>
    <row r="111" spans="1:26" ht="13.5" customHeight="1">
      <c r="A111" s="23" t="s">
        <v>504</v>
      </c>
      <c r="B111" s="23" t="s">
        <v>505</v>
      </c>
      <c r="C111" s="23" t="s">
        <v>462</v>
      </c>
      <c r="D111" s="23" t="s">
        <v>158</v>
      </c>
      <c r="E111" s="23" t="s">
        <v>488</v>
      </c>
      <c r="F111" s="23" t="s">
        <v>465</v>
      </c>
      <c r="G111" s="23" t="s">
        <v>466</v>
      </c>
      <c r="H111" s="163">
        <v>4.668</v>
      </c>
      <c r="I111" s="163">
        <v>4.668</v>
      </c>
      <c r="J111" s="163"/>
      <c r="K111" s="163"/>
      <c r="L111" s="163"/>
      <c r="M111" s="163"/>
      <c r="N111" s="163">
        <v>4.668</v>
      </c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</row>
    <row r="112" spans="1:26" ht="13.5" customHeight="1">
      <c r="A112" s="23" t="s">
        <v>504</v>
      </c>
      <c r="B112" s="23" t="s">
        <v>507</v>
      </c>
      <c r="C112" s="23" t="s">
        <v>468</v>
      </c>
      <c r="D112" s="23" t="s">
        <v>158</v>
      </c>
      <c r="E112" s="23" t="s">
        <v>488</v>
      </c>
      <c r="F112" s="23" t="s">
        <v>465</v>
      </c>
      <c r="G112" s="23" t="s">
        <v>466</v>
      </c>
      <c r="H112" s="163">
        <v>2.616</v>
      </c>
      <c r="I112" s="163">
        <v>2.616</v>
      </c>
      <c r="J112" s="163"/>
      <c r="K112" s="163"/>
      <c r="L112" s="163"/>
      <c r="M112" s="163"/>
      <c r="N112" s="163">
        <v>2.616</v>
      </c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</row>
    <row r="113" spans="1:26" ht="13.5" customHeight="1">
      <c r="A113" s="23" t="s">
        <v>504</v>
      </c>
      <c r="B113" s="23" t="s">
        <v>508</v>
      </c>
      <c r="C113" s="23" t="s">
        <v>470</v>
      </c>
      <c r="D113" s="23" t="s">
        <v>158</v>
      </c>
      <c r="E113" s="23" t="s">
        <v>488</v>
      </c>
      <c r="F113" s="23" t="s">
        <v>465</v>
      </c>
      <c r="G113" s="23" t="s">
        <v>466</v>
      </c>
      <c r="H113" s="163">
        <v>3.24</v>
      </c>
      <c r="I113" s="163">
        <v>3.24</v>
      </c>
      <c r="J113" s="163"/>
      <c r="K113" s="163"/>
      <c r="L113" s="163"/>
      <c r="M113" s="163"/>
      <c r="N113" s="163">
        <v>3.24</v>
      </c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</row>
    <row r="114" spans="1:26" ht="13.5" customHeight="1">
      <c r="A114" s="23" t="s">
        <v>504</v>
      </c>
      <c r="B114" s="23" t="s">
        <v>505</v>
      </c>
      <c r="C114" s="23" t="s">
        <v>462</v>
      </c>
      <c r="D114" s="23" t="s">
        <v>158</v>
      </c>
      <c r="E114" s="23" t="s">
        <v>488</v>
      </c>
      <c r="F114" s="23" t="s">
        <v>465</v>
      </c>
      <c r="G114" s="23" t="s">
        <v>466</v>
      </c>
      <c r="H114" s="163">
        <v>5.16</v>
      </c>
      <c r="I114" s="163">
        <v>5.16</v>
      </c>
      <c r="J114" s="163"/>
      <c r="K114" s="163"/>
      <c r="L114" s="163"/>
      <c r="M114" s="163"/>
      <c r="N114" s="163">
        <v>5.16</v>
      </c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</row>
    <row r="115" spans="1:26" ht="13.5" customHeight="1">
      <c r="A115" s="23" t="s">
        <v>504</v>
      </c>
      <c r="B115" s="23" t="s">
        <v>509</v>
      </c>
      <c r="C115" s="23" t="s">
        <v>423</v>
      </c>
      <c r="D115" s="23" t="s">
        <v>131</v>
      </c>
      <c r="E115" s="23" t="s">
        <v>424</v>
      </c>
      <c r="F115" s="23" t="s">
        <v>425</v>
      </c>
      <c r="G115" s="23" t="s">
        <v>426</v>
      </c>
      <c r="H115" s="163">
        <v>4.2646</v>
      </c>
      <c r="I115" s="163">
        <v>4.2646</v>
      </c>
      <c r="J115" s="163"/>
      <c r="K115" s="163"/>
      <c r="L115" s="163"/>
      <c r="M115" s="163"/>
      <c r="N115" s="163">
        <v>4.2646</v>
      </c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</row>
    <row r="116" spans="1:26" ht="13.5" customHeight="1">
      <c r="A116" s="23" t="s">
        <v>504</v>
      </c>
      <c r="B116" s="23" t="s">
        <v>509</v>
      </c>
      <c r="C116" s="23" t="s">
        <v>423</v>
      </c>
      <c r="D116" s="23" t="s">
        <v>143</v>
      </c>
      <c r="E116" s="23" t="s">
        <v>472</v>
      </c>
      <c r="F116" s="23" t="s">
        <v>428</v>
      </c>
      <c r="G116" s="23" t="s">
        <v>429</v>
      </c>
      <c r="H116" s="163">
        <v>1.3023</v>
      </c>
      <c r="I116" s="163">
        <v>1.3023</v>
      </c>
      <c r="J116" s="163"/>
      <c r="K116" s="163"/>
      <c r="L116" s="163"/>
      <c r="M116" s="163"/>
      <c r="N116" s="163">
        <v>1.3023</v>
      </c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</row>
    <row r="117" spans="1:26" ht="13.5" customHeight="1">
      <c r="A117" s="23" t="s">
        <v>504</v>
      </c>
      <c r="B117" s="23" t="s">
        <v>510</v>
      </c>
      <c r="C117" s="23" t="s">
        <v>431</v>
      </c>
      <c r="D117" s="23" t="s">
        <v>145</v>
      </c>
      <c r="E117" s="23" t="s">
        <v>431</v>
      </c>
      <c r="F117" s="23" t="s">
        <v>432</v>
      </c>
      <c r="G117" s="23" t="s">
        <v>433</v>
      </c>
      <c r="H117" s="163">
        <v>0.5352</v>
      </c>
      <c r="I117" s="163">
        <v>0.5352</v>
      </c>
      <c r="J117" s="163"/>
      <c r="K117" s="163"/>
      <c r="L117" s="163"/>
      <c r="M117" s="163"/>
      <c r="N117" s="163">
        <v>0.5352</v>
      </c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</row>
    <row r="118" spans="1:26" ht="13.5" customHeight="1">
      <c r="A118" s="23" t="s">
        <v>504</v>
      </c>
      <c r="B118" s="23" t="s">
        <v>510</v>
      </c>
      <c r="C118" s="23" t="s">
        <v>431</v>
      </c>
      <c r="D118" s="23" t="s">
        <v>145</v>
      </c>
      <c r="E118" s="23" t="s">
        <v>431</v>
      </c>
      <c r="F118" s="23" t="s">
        <v>432</v>
      </c>
      <c r="G118" s="23" t="s">
        <v>433</v>
      </c>
      <c r="H118" s="163">
        <v>0.508</v>
      </c>
      <c r="I118" s="163">
        <v>0.508</v>
      </c>
      <c r="J118" s="163"/>
      <c r="K118" s="163"/>
      <c r="L118" s="163"/>
      <c r="M118" s="163"/>
      <c r="N118" s="163">
        <v>0.508</v>
      </c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</row>
    <row r="119" spans="1:26" ht="13.5" customHeight="1">
      <c r="A119" s="23" t="s">
        <v>504</v>
      </c>
      <c r="B119" s="23" t="s">
        <v>509</v>
      </c>
      <c r="C119" s="23" t="s">
        <v>423</v>
      </c>
      <c r="D119" s="23" t="s">
        <v>147</v>
      </c>
      <c r="E119" s="23" t="s">
        <v>434</v>
      </c>
      <c r="F119" s="23" t="s">
        <v>435</v>
      </c>
      <c r="G119" s="23" t="s">
        <v>436</v>
      </c>
      <c r="H119" s="163">
        <v>0.0533</v>
      </c>
      <c r="I119" s="163">
        <v>0.0533</v>
      </c>
      <c r="J119" s="163"/>
      <c r="K119" s="163"/>
      <c r="L119" s="163"/>
      <c r="M119" s="163"/>
      <c r="N119" s="163">
        <v>0.0533</v>
      </c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</row>
    <row r="120" spans="1:26" ht="13.5" customHeight="1">
      <c r="A120" s="23" t="s">
        <v>504</v>
      </c>
      <c r="B120" s="23" t="s">
        <v>509</v>
      </c>
      <c r="C120" s="23" t="s">
        <v>423</v>
      </c>
      <c r="D120" s="23" t="s">
        <v>135</v>
      </c>
      <c r="E120" s="23" t="s">
        <v>474</v>
      </c>
      <c r="F120" s="23" t="s">
        <v>435</v>
      </c>
      <c r="G120" s="23" t="s">
        <v>436</v>
      </c>
      <c r="H120" s="163">
        <v>0.1866</v>
      </c>
      <c r="I120" s="163">
        <v>0.1866</v>
      </c>
      <c r="J120" s="163"/>
      <c r="K120" s="163"/>
      <c r="L120" s="163"/>
      <c r="M120" s="163"/>
      <c r="N120" s="163">
        <v>0.1866</v>
      </c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</row>
    <row r="121" spans="1:26" ht="13.5" customHeight="1">
      <c r="A121" s="23" t="s">
        <v>504</v>
      </c>
      <c r="B121" s="23" t="s">
        <v>511</v>
      </c>
      <c r="C121" s="23" t="s">
        <v>438</v>
      </c>
      <c r="D121" s="23" t="s">
        <v>182</v>
      </c>
      <c r="E121" s="23" t="s">
        <v>438</v>
      </c>
      <c r="F121" s="23" t="s">
        <v>439</v>
      </c>
      <c r="G121" s="23" t="s">
        <v>438</v>
      </c>
      <c r="H121" s="163">
        <v>2.6654</v>
      </c>
      <c r="I121" s="163">
        <v>2.6654</v>
      </c>
      <c r="J121" s="163"/>
      <c r="K121" s="163"/>
      <c r="L121" s="163"/>
      <c r="M121" s="163"/>
      <c r="N121" s="163">
        <v>2.6654</v>
      </c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</row>
    <row r="122" spans="1:26" ht="13.5" customHeight="1">
      <c r="A122" s="170" t="s">
        <v>84</v>
      </c>
      <c r="B122" s="156"/>
      <c r="C122" s="156"/>
      <c r="D122" s="156"/>
      <c r="E122" s="156"/>
      <c r="F122" s="156"/>
      <c r="G122" s="156"/>
      <c r="H122" s="163">
        <f>SUBTOTAL(9,H123:H136)</f>
        <v>35.5651</v>
      </c>
      <c r="I122" s="163">
        <f>SUBTOTAL(9,I123:I136)</f>
        <v>35.5651</v>
      </c>
      <c r="J122" s="163"/>
      <c r="K122" s="163"/>
      <c r="L122" s="163"/>
      <c r="M122" s="163"/>
      <c r="N122" s="163">
        <f>SUBTOTAL(9,N123:N136)</f>
        <v>35.5651</v>
      </c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</row>
    <row r="123" spans="1:26" ht="13.5" customHeight="1">
      <c r="A123" s="23" t="s">
        <v>512</v>
      </c>
      <c r="B123" s="23" t="s">
        <v>513</v>
      </c>
      <c r="C123" s="23" t="s">
        <v>462</v>
      </c>
      <c r="D123" s="23" t="s">
        <v>158</v>
      </c>
      <c r="E123" s="23" t="s">
        <v>488</v>
      </c>
      <c r="F123" s="23" t="s">
        <v>410</v>
      </c>
      <c r="G123" s="23" t="s">
        <v>411</v>
      </c>
      <c r="H123" s="163">
        <v>9.5712</v>
      </c>
      <c r="I123" s="163">
        <v>9.5712</v>
      </c>
      <c r="J123" s="163"/>
      <c r="K123" s="163"/>
      <c r="L123" s="163"/>
      <c r="M123" s="163"/>
      <c r="N123" s="163">
        <v>9.5712</v>
      </c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</row>
    <row r="124" spans="1:26" ht="13.5" customHeight="1">
      <c r="A124" s="23" t="s">
        <v>512</v>
      </c>
      <c r="B124" s="23" t="s">
        <v>514</v>
      </c>
      <c r="C124" s="23" t="s">
        <v>464</v>
      </c>
      <c r="D124" s="23" t="s">
        <v>158</v>
      </c>
      <c r="E124" s="23" t="s">
        <v>488</v>
      </c>
      <c r="F124" s="23" t="s">
        <v>414</v>
      </c>
      <c r="G124" s="23" t="s">
        <v>415</v>
      </c>
      <c r="H124" s="163">
        <v>1.8</v>
      </c>
      <c r="I124" s="163">
        <v>1.8</v>
      </c>
      <c r="J124" s="163"/>
      <c r="K124" s="163"/>
      <c r="L124" s="163"/>
      <c r="M124" s="163"/>
      <c r="N124" s="163">
        <v>1.8</v>
      </c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</row>
    <row r="125" spans="1:26" ht="13.5" customHeight="1">
      <c r="A125" s="23" t="s">
        <v>512</v>
      </c>
      <c r="B125" s="23" t="s">
        <v>513</v>
      </c>
      <c r="C125" s="23" t="s">
        <v>462</v>
      </c>
      <c r="D125" s="23" t="s">
        <v>158</v>
      </c>
      <c r="E125" s="23" t="s">
        <v>488</v>
      </c>
      <c r="F125" s="23" t="s">
        <v>414</v>
      </c>
      <c r="G125" s="23" t="s">
        <v>415</v>
      </c>
      <c r="H125" s="163">
        <v>0.666</v>
      </c>
      <c r="I125" s="163">
        <v>0.666</v>
      </c>
      <c r="J125" s="163"/>
      <c r="K125" s="163"/>
      <c r="L125" s="163"/>
      <c r="M125" s="163"/>
      <c r="N125" s="163">
        <v>0.666</v>
      </c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</row>
    <row r="126" spans="1:26" ht="13.5" customHeight="1">
      <c r="A126" s="23" t="s">
        <v>512</v>
      </c>
      <c r="B126" s="23" t="s">
        <v>513</v>
      </c>
      <c r="C126" s="23" t="s">
        <v>462</v>
      </c>
      <c r="D126" s="23" t="s">
        <v>158</v>
      </c>
      <c r="E126" s="23" t="s">
        <v>488</v>
      </c>
      <c r="F126" s="23" t="s">
        <v>465</v>
      </c>
      <c r="G126" s="23" t="s">
        <v>466</v>
      </c>
      <c r="H126" s="163">
        <v>0.7976</v>
      </c>
      <c r="I126" s="163">
        <v>0.7976</v>
      </c>
      <c r="J126" s="163"/>
      <c r="K126" s="163"/>
      <c r="L126" s="163"/>
      <c r="M126" s="163"/>
      <c r="N126" s="163">
        <v>0.7976</v>
      </c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</row>
    <row r="127" spans="1:26" ht="13.5" customHeight="1">
      <c r="A127" s="23" t="s">
        <v>512</v>
      </c>
      <c r="B127" s="23" t="s">
        <v>513</v>
      </c>
      <c r="C127" s="23" t="s">
        <v>462</v>
      </c>
      <c r="D127" s="23" t="s">
        <v>158</v>
      </c>
      <c r="E127" s="23" t="s">
        <v>488</v>
      </c>
      <c r="F127" s="23" t="s">
        <v>465</v>
      </c>
      <c r="G127" s="23" t="s">
        <v>466</v>
      </c>
      <c r="H127" s="163">
        <v>4.5</v>
      </c>
      <c r="I127" s="163">
        <v>4.5</v>
      </c>
      <c r="J127" s="163"/>
      <c r="K127" s="163"/>
      <c r="L127" s="163"/>
      <c r="M127" s="163"/>
      <c r="N127" s="163">
        <v>4.5</v>
      </c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</row>
    <row r="128" spans="1:26" ht="13.5" customHeight="1">
      <c r="A128" s="23" t="s">
        <v>512</v>
      </c>
      <c r="B128" s="23" t="s">
        <v>515</v>
      </c>
      <c r="C128" s="23" t="s">
        <v>468</v>
      </c>
      <c r="D128" s="23" t="s">
        <v>158</v>
      </c>
      <c r="E128" s="23" t="s">
        <v>488</v>
      </c>
      <c r="F128" s="23" t="s">
        <v>465</v>
      </c>
      <c r="G128" s="23" t="s">
        <v>466</v>
      </c>
      <c r="H128" s="163">
        <v>2.466</v>
      </c>
      <c r="I128" s="163">
        <v>2.466</v>
      </c>
      <c r="J128" s="163"/>
      <c r="K128" s="163"/>
      <c r="L128" s="163"/>
      <c r="M128" s="163"/>
      <c r="N128" s="163">
        <v>2.466</v>
      </c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</row>
    <row r="129" spans="1:26" ht="13.5" customHeight="1">
      <c r="A129" s="23" t="s">
        <v>512</v>
      </c>
      <c r="B129" s="23" t="s">
        <v>516</v>
      </c>
      <c r="C129" s="23" t="s">
        <v>470</v>
      </c>
      <c r="D129" s="23" t="s">
        <v>158</v>
      </c>
      <c r="E129" s="23" t="s">
        <v>488</v>
      </c>
      <c r="F129" s="23" t="s">
        <v>465</v>
      </c>
      <c r="G129" s="23" t="s">
        <v>466</v>
      </c>
      <c r="H129" s="163">
        <v>3.24</v>
      </c>
      <c r="I129" s="163">
        <v>3.24</v>
      </c>
      <c r="J129" s="163"/>
      <c r="K129" s="163"/>
      <c r="L129" s="163"/>
      <c r="M129" s="163"/>
      <c r="N129" s="163">
        <v>3.24</v>
      </c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</row>
    <row r="130" spans="1:26" ht="13.5" customHeight="1">
      <c r="A130" s="23" t="s">
        <v>512</v>
      </c>
      <c r="B130" s="23" t="s">
        <v>513</v>
      </c>
      <c r="C130" s="23" t="s">
        <v>462</v>
      </c>
      <c r="D130" s="23" t="s">
        <v>158</v>
      </c>
      <c r="E130" s="23" t="s">
        <v>488</v>
      </c>
      <c r="F130" s="23" t="s">
        <v>465</v>
      </c>
      <c r="G130" s="23" t="s">
        <v>466</v>
      </c>
      <c r="H130" s="163">
        <v>4.8576</v>
      </c>
      <c r="I130" s="163">
        <v>4.8576</v>
      </c>
      <c r="J130" s="163"/>
      <c r="K130" s="163"/>
      <c r="L130" s="163"/>
      <c r="M130" s="163"/>
      <c r="N130" s="163">
        <v>4.8576</v>
      </c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</row>
    <row r="131" spans="1:26" ht="13.5" customHeight="1">
      <c r="A131" s="23" t="s">
        <v>512</v>
      </c>
      <c r="B131" s="23" t="s">
        <v>517</v>
      </c>
      <c r="C131" s="23" t="s">
        <v>423</v>
      </c>
      <c r="D131" s="23" t="s">
        <v>131</v>
      </c>
      <c r="E131" s="23" t="s">
        <v>424</v>
      </c>
      <c r="F131" s="23" t="s">
        <v>425</v>
      </c>
      <c r="G131" s="23" t="s">
        <v>426</v>
      </c>
      <c r="H131" s="163">
        <v>3.6573</v>
      </c>
      <c r="I131" s="163">
        <v>3.6573</v>
      </c>
      <c r="J131" s="163"/>
      <c r="K131" s="163"/>
      <c r="L131" s="163"/>
      <c r="M131" s="163"/>
      <c r="N131" s="163">
        <v>3.6573</v>
      </c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</row>
    <row r="132" spans="1:26" ht="13.5" customHeight="1">
      <c r="A132" s="23" t="s">
        <v>512</v>
      </c>
      <c r="B132" s="23" t="s">
        <v>517</v>
      </c>
      <c r="C132" s="23" t="s">
        <v>423</v>
      </c>
      <c r="D132" s="23" t="s">
        <v>143</v>
      </c>
      <c r="E132" s="23" t="s">
        <v>472</v>
      </c>
      <c r="F132" s="23" t="s">
        <v>428</v>
      </c>
      <c r="G132" s="23" t="s">
        <v>429</v>
      </c>
      <c r="H132" s="163">
        <v>1.0758</v>
      </c>
      <c r="I132" s="163">
        <v>1.0758</v>
      </c>
      <c r="J132" s="163"/>
      <c r="K132" s="163"/>
      <c r="L132" s="163"/>
      <c r="M132" s="163"/>
      <c r="N132" s="163">
        <v>1.0758</v>
      </c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</row>
    <row r="133" spans="1:26" ht="13.5" customHeight="1">
      <c r="A133" s="23" t="s">
        <v>512</v>
      </c>
      <c r="B133" s="23" t="s">
        <v>518</v>
      </c>
      <c r="C133" s="23" t="s">
        <v>431</v>
      </c>
      <c r="D133" s="23" t="s">
        <v>145</v>
      </c>
      <c r="E133" s="23" t="s">
        <v>431</v>
      </c>
      <c r="F133" s="23" t="s">
        <v>432</v>
      </c>
      <c r="G133" s="23" t="s">
        <v>433</v>
      </c>
      <c r="H133" s="163">
        <v>0.4421</v>
      </c>
      <c r="I133" s="163">
        <v>0.4421</v>
      </c>
      <c r="J133" s="163"/>
      <c r="K133" s="163"/>
      <c r="L133" s="163"/>
      <c r="M133" s="163"/>
      <c r="N133" s="163">
        <v>0.4421</v>
      </c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</row>
    <row r="134" spans="1:26" ht="13.5" customHeight="1">
      <c r="A134" s="23" t="s">
        <v>512</v>
      </c>
      <c r="B134" s="23" t="s">
        <v>517</v>
      </c>
      <c r="C134" s="23" t="s">
        <v>423</v>
      </c>
      <c r="D134" s="23" t="s">
        <v>147</v>
      </c>
      <c r="E134" s="23" t="s">
        <v>434</v>
      </c>
      <c r="F134" s="23" t="s">
        <v>435</v>
      </c>
      <c r="G134" s="23" t="s">
        <v>436</v>
      </c>
      <c r="H134" s="163">
        <v>0.0457</v>
      </c>
      <c r="I134" s="163">
        <v>0.0457</v>
      </c>
      <c r="J134" s="163"/>
      <c r="K134" s="163"/>
      <c r="L134" s="163"/>
      <c r="M134" s="163"/>
      <c r="N134" s="163">
        <v>0.0457</v>
      </c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</row>
    <row r="135" spans="1:26" ht="13.5" customHeight="1">
      <c r="A135" s="23" t="s">
        <v>512</v>
      </c>
      <c r="B135" s="23" t="s">
        <v>517</v>
      </c>
      <c r="C135" s="23" t="s">
        <v>423</v>
      </c>
      <c r="D135" s="23" t="s">
        <v>135</v>
      </c>
      <c r="E135" s="23" t="s">
        <v>474</v>
      </c>
      <c r="F135" s="23" t="s">
        <v>435</v>
      </c>
      <c r="G135" s="23" t="s">
        <v>436</v>
      </c>
      <c r="H135" s="163">
        <v>0.16</v>
      </c>
      <c r="I135" s="163">
        <v>0.16</v>
      </c>
      <c r="J135" s="163"/>
      <c r="K135" s="163"/>
      <c r="L135" s="163"/>
      <c r="M135" s="163"/>
      <c r="N135" s="163">
        <v>0.16</v>
      </c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</row>
    <row r="136" spans="1:26" ht="13.5" customHeight="1">
      <c r="A136" s="23" t="s">
        <v>512</v>
      </c>
      <c r="B136" s="23" t="s">
        <v>519</v>
      </c>
      <c r="C136" s="23" t="s">
        <v>438</v>
      </c>
      <c r="D136" s="23" t="s">
        <v>182</v>
      </c>
      <c r="E136" s="23" t="s">
        <v>438</v>
      </c>
      <c r="F136" s="23" t="s">
        <v>439</v>
      </c>
      <c r="G136" s="23" t="s">
        <v>438</v>
      </c>
      <c r="H136" s="163">
        <v>2.2858</v>
      </c>
      <c r="I136" s="163">
        <v>2.2858</v>
      </c>
      <c r="J136" s="163"/>
      <c r="K136" s="163"/>
      <c r="L136" s="163"/>
      <c r="M136" s="163"/>
      <c r="N136" s="163">
        <v>2.2858</v>
      </c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</row>
    <row r="137" spans="1:26" ht="13.5" customHeight="1">
      <c r="A137" s="170" t="s">
        <v>86</v>
      </c>
      <c r="B137" s="156"/>
      <c r="C137" s="156"/>
      <c r="D137" s="156"/>
      <c r="E137" s="156"/>
      <c r="F137" s="156"/>
      <c r="G137" s="156"/>
      <c r="H137" s="163">
        <f>SUBTOTAL(9,H138:H153)</f>
        <v>47.77040000000001</v>
      </c>
      <c r="I137" s="163">
        <f>SUBTOTAL(9,I138:I153)</f>
        <v>47.77040000000001</v>
      </c>
      <c r="J137" s="163"/>
      <c r="K137" s="163"/>
      <c r="L137" s="163"/>
      <c r="M137" s="163"/>
      <c r="N137" s="163">
        <f>SUBTOTAL(9,N138:N153)</f>
        <v>47.77040000000001</v>
      </c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</row>
    <row r="138" spans="1:26" ht="13.5" customHeight="1">
      <c r="A138" s="23" t="s">
        <v>520</v>
      </c>
      <c r="B138" s="23" t="s">
        <v>521</v>
      </c>
      <c r="C138" s="23" t="s">
        <v>462</v>
      </c>
      <c r="D138" s="23" t="s">
        <v>162</v>
      </c>
      <c r="E138" s="23" t="s">
        <v>522</v>
      </c>
      <c r="F138" s="23" t="s">
        <v>410</v>
      </c>
      <c r="G138" s="23" t="s">
        <v>411</v>
      </c>
      <c r="H138" s="163">
        <v>12.5064</v>
      </c>
      <c r="I138" s="163">
        <v>12.5064</v>
      </c>
      <c r="J138" s="163"/>
      <c r="K138" s="163"/>
      <c r="L138" s="163"/>
      <c r="M138" s="163"/>
      <c r="N138" s="163">
        <v>12.5064</v>
      </c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</row>
    <row r="139" spans="1:26" ht="13.5" customHeight="1">
      <c r="A139" s="23" t="s">
        <v>520</v>
      </c>
      <c r="B139" s="23" t="s">
        <v>523</v>
      </c>
      <c r="C139" s="23" t="s">
        <v>464</v>
      </c>
      <c r="D139" s="23" t="s">
        <v>162</v>
      </c>
      <c r="E139" s="23" t="s">
        <v>522</v>
      </c>
      <c r="F139" s="23" t="s">
        <v>414</v>
      </c>
      <c r="G139" s="23" t="s">
        <v>415</v>
      </c>
      <c r="H139" s="163">
        <v>2.4</v>
      </c>
      <c r="I139" s="163">
        <v>2.4</v>
      </c>
      <c r="J139" s="163"/>
      <c r="K139" s="163"/>
      <c r="L139" s="163"/>
      <c r="M139" s="163"/>
      <c r="N139" s="163">
        <v>2.4</v>
      </c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</row>
    <row r="140" spans="1:26" ht="13.5" customHeight="1">
      <c r="A140" s="23" t="s">
        <v>520</v>
      </c>
      <c r="B140" s="23" t="s">
        <v>521</v>
      </c>
      <c r="C140" s="23" t="s">
        <v>462</v>
      </c>
      <c r="D140" s="23" t="s">
        <v>162</v>
      </c>
      <c r="E140" s="23" t="s">
        <v>522</v>
      </c>
      <c r="F140" s="23" t="s">
        <v>414</v>
      </c>
      <c r="G140" s="23" t="s">
        <v>415</v>
      </c>
      <c r="H140" s="163">
        <v>0.888</v>
      </c>
      <c r="I140" s="163">
        <v>0.888</v>
      </c>
      <c r="J140" s="163"/>
      <c r="K140" s="163"/>
      <c r="L140" s="163"/>
      <c r="M140" s="163"/>
      <c r="N140" s="163">
        <v>0.888</v>
      </c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</row>
    <row r="141" spans="1:26" ht="13.5" customHeight="1">
      <c r="A141" s="23" t="s">
        <v>520</v>
      </c>
      <c r="B141" s="23" t="s">
        <v>521</v>
      </c>
      <c r="C141" s="23" t="s">
        <v>462</v>
      </c>
      <c r="D141" s="23" t="s">
        <v>162</v>
      </c>
      <c r="E141" s="23" t="s">
        <v>522</v>
      </c>
      <c r="F141" s="23" t="s">
        <v>465</v>
      </c>
      <c r="G141" s="23" t="s">
        <v>466</v>
      </c>
      <c r="H141" s="163">
        <v>1.0422</v>
      </c>
      <c r="I141" s="163">
        <v>1.0422</v>
      </c>
      <c r="J141" s="163"/>
      <c r="K141" s="163"/>
      <c r="L141" s="163"/>
      <c r="M141" s="163"/>
      <c r="N141" s="163">
        <v>1.0422</v>
      </c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</row>
    <row r="142" spans="1:26" ht="13.5" customHeight="1">
      <c r="A142" s="23" t="s">
        <v>520</v>
      </c>
      <c r="B142" s="23" t="s">
        <v>521</v>
      </c>
      <c r="C142" s="23" t="s">
        <v>462</v>
      </c>
      <c r="D142" s="23" t="s">
        <v>162</v>
      </c>
      <c r="E142" s="23" t="s">
        <v>522</v>
      </c>
      <c r="F142" s="23" t="s">
        <v>465</v>
      </c>
      <c r="G142" s="23" t="s">
        <v>466</v>
      </c>
      <c r="H142" s="163">
        <v>6</v>
      </c>
      <c r="I142" s="163">
        <v>6</v>
      </c>
      <c r="J142" s="163"/>
      <c r="K142" s="163"/>
      <c r="L142" s="163"/>
      <c r="M142" s="163"/>
      <c r="N142" s="163">
        <v>6</v>
      </c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</row>
    <row r="143" spans="1:26" ht="13.5" customHeight="1">
      <c r="A143" s="23" t="s">
        <v>520</v>
      </c>
      <c r="B143" s="23" t="s">
        <v>524</v>
      </c>
      <c r="C143" s="23" t="s">
        <v>468</v>
      </c>
      <c r="D143" s="23" t="s">
        <v>162</v>
      </c>
      <c r="E143" s="23" t="s">
        <v>522</v>
      </c>
      <c r="F143" s="23" t="s">
        <v>465</v>
      </c>
      <c r="G143" s="23" t="s">
        <v>466</v>
      </c>
      <c r="H143" s="163">
        <v>3.288</v>
      </c>
      <c r="I143" s="163">
        <v>3.288</v>
      </c>
      <c r="J143" s="163"/>
      <c r="K143" s="163"/>
      <c r="L143" s="163"/>
      <c r="M143" s="163"/>
      <c r="N143" s="163">
        <v>3.288</v>
      </c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</row>
    <row r="144" spans="1:26" ht="13.5" customHeight="1">
      <c r="A144" s="23" t="s">
        <v>520</v>
      </c>
      <c r="B144" s="23" t="s">
        <v>525</v>
      </c>
      <c r="C144" s="23" t="s">
        <v>470</v>
      </c>
      <c r="D144" s="23" t="s">
        <v>162</v>
      </c>
      <c r="E144" s="23" t="s">
        <v>522</v>
      </c>
      <c r="F144" s="23" t="s">
        <v>465</v>
      </c>
      <c r="G144" s="23" t="s">
        <v>466</v>
      </c>
      <c r="H144" s="163">
        <v>4.32</v>
      </c>
      <c r="I144" s="163">
        <v>4.32</v>
      </c>
      <c r="J144" s="163"/>
      <c r="K144" s="163"/>
      <c r="L144" s="163"/>
      <c r="M144" s="163"/>
      <c r="N144" s="163">
        <v>4.32</v>
      </c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</row>
    <row r="145" spans="1:26" ht="13.5" customHeight="1">
      <c r="A145" s="23" t="s">
        <v>520</v>
      </c>
      <c r="B145" s="23" t="s">
        <v>521</v>
      </c>
      <c r="C145" s="23" t="s">
        <v>462</v>
      </c>
      <c r="D145" s="23" t="s">
        <v>162</v>
      </c>
      <c r="E145" s="23" t="s">
        <v>522</v>
      </c>
      <c r="F145" s="23" t="s">
        <v>465</v>
      </c>
      <c r="G145" s="23" t="s">
        <v>466</v>
      </c>
      <c r="H145" s="163">
        <v>6.4344</v>
      </c>
      <c r="I145" s="163">
        <v>6.4344</v>
      </c>
      <c r="J145" s="163"/>
      <c r="K145" s="163"/>
      <c r="L145" s="163"/>
      <c r="M145" s="163"/>
      <c r="N145" s="163">
        <v>6.4344</v>
      </c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</row>
    <row r="146" spans="1:26" ht="13.5" customHeight="1">
      <c r="A146" s="23" t="s">
        <v>520</v>
      </c>
      <c r="B146" s="23" t="s">
        <v>526</v>
      </c>
      <c r="C146" s="23" t="s">
        <v>423</v>
      </c>
      <c r="D146" s="23" t="s">
        <v>131</v>
      </c>
      <c r="E146" s="23" t="s">
        <v>424</v>
      </c>
      <c r="F146" s="23" t="s">
        <v>425</v>
      </c>
      <c r="G146" s="23" t="s">
        <v>426</v>
      </c>
      <c r="H146" s="163">
        <v>4.8254</v>
      </c>
      <c r="I146" s="163">
        <v>4.8254</v>
      </c>
      <c r="J146" s="163"/>
      <c r="K146" s="163"/>
      <c r="L146" s="163"/>
      <c r="M146" s="163"/>
      <c r="N146" s="163">
        <v>4.8254</v>
      </c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</row>
    <row r="147" spans="1:26" ht="13.5" customHeight="1">
      <c r="A147" s="23" t="s">
        <v>520</v>
      </c>
      <c r="B147" s="23" t="s">
        <v>526</v>
      </c>
      <c r="C147" s="23" t="s">
        <v>423</v>
      </c>
      <c r="D147" s="23" t="s">
        <v>143</v>
      </c>
      <c r="E147" s="23" t="s">
        <v>472</v>
      </c>
      <c r="F147" s="23" t="s">
        <v>428</v>
      </c>
      <c r="G147" s="23" t="s">
        <v>429</v>
      </c>
      <c r="H147" s="163">
        <v>1.4158</v>
      </c>
      <c r="I147" s="163">
        <v>1.4158</v>
      </c>
      <c r="J147" s="163"/>
      <c r="K147" s="163"/>
      <c r="L147" s="163"/>
      <c r="M147" s="163"/>
      <c r="N147" s="163">
        <v>1.4158</v>
      </c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</row>
    <row r="148" spans="1:26" ht="13.5" customHeight="1">
      <c r="A148" s="23" t="s">
        <v>520</v>
      </c>
      <c r="B148" s="23" t="s">
        <v>527</v>
      </c>
      <c r="C148" s="23" t="s">
        <v>431</v>
      </c>
      <c r="D148" s="23" t="s">
        <v>145</v>
      </c>
      <c r="E148" s="23" t="s">
        <v>431</v>
      </c>
      <c r="F148" s="23" t="s">
        <v>432</v>
      </c>
      <c r="G148" s="23" t="s">
        <v>433</v>
      </c>
      <c r="H148" s="163">
        <v>0.5818</v>
      </c>
      <c r="I148" s="163">
        <v>0.5818</v>
      </c>
      <c r="J148" s="163"/>
      <c r="K148" s="163"/>
      <c r="L148" s="163"/>
      <c r="M148" s="163"/>
      <c r="N148" s="163">
        <v>0.5818</v>
      </c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</row>
    <row r="149" spans="1:26" ht="13.5" customHeight="1">
      <c r="A149" s="23" t="s">
        <v>520</v>
      </c>
      <c r="B149" s="23" t="s">
        <v>527</v>
      </c>
      <c r="C149" s="23" t="s">
        <v>431</v>
      </c>
      <c r="D149" s="23" t="s">
        <v>145</v>
      </c>
      <c r="E149" s="23" t="s">
        <v>431</v>
      </c>
      <c r="F149" s="23" t="s">
        <v>432</v>
      </c>
      <c r="G149" s="23" t="s">
        <v>433</v>
      </c>
      <c r="H149" s="163">
        <v>0.2051</v>
      </c>
      <c r="I149" s="163">
        <v>0.2051</v>
      </c>
      <c r="J149" s="163"/>
      <c r="K149" s="163"/>
      <c r="L149" s="163"/>
      <c r="M149" s="163"/>
      <c r="N149" s="163">
        <v>0.2051</v>
      </c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</row>
    <row r="150" spans="1:26" ht="13.5" customHeight="1">
      <c r="A150" s="23" t="s">
        <v>520</v>
      </c>
      <c r="B150" s="23" t="s">
        <v>526</v>
      </c>
      <c r="C150" s="23" t="s">
        <v>423</v>
      </c>
      <c r="D150" s="23" t="s">
        <v>147</v>
      </c>
      <c r="E150" s="23" t="s">
        <v>434</v>
      </c>
      <c r="F150" s="23" t="s">
        <v>435</v>
      </c>
      <c r="G150" s="23" t="s">
        <v>436</v>
      </c>
      <c r="H150" s="163">
        <v>0.0603</v>
      </c>
      <c r="I150" s="163">
        <v>0.0603</v>
      </c>
      <c r="J150" s="163"/>
      <c r="K150" s="163"/>
      <c r="L150" s="163"/>
      <c r="M150" s="163"/>
      <c r="N150" s="163">
        <v>0.0603</v>
      </c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</row>
    <row r="151" spans="1:26" ht="13.5" customHeight="1">
      <c r="A151" s="23" t="s">
        <v>520</v>
      </c>
      <c r="B151" s="23" t="s">
        <v>526</v>
      </c>
      <c r="C151" s="23" t="s">
        <v>423</v>
      </c>
      <c r="D151" s="23" t="s">
        <v>135</v>
      </c>
      <c r="E151" s="23" t="s">
        <v>474</v>
      </c>
      <c r="F151" s="23" t="s">
        <v>435</v>
      </c>
      <c r="G151" s="23" t="s">
        <v>436</v>
      </c>
      <c r="H151" s="163">
        <v>0.2111</v>
      </c>
      <c r="I151" s="163">
        <v>0.2111</v>
      </c>
      <c r="J151" s="163"/>
      <c r="K151" s="163"/>
      <c r="L151" s="163"/>
      <c r="M151" s="163"/>
      <c r="N151" s="163">
        <v>0.2111</v>
      </c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</row>
    <row r="152" spans="1:26" ht="13.5" customHeight="1">
      <c r="A152" s="23" t="s">
        <v>520</v>
      </c>
      <c r="B152" s="23" t="s">
        <v>528</v>
      </c>
      <c r="C152" s="23" t="s">
        <v>438</v>
      </c>
      <c r="D152" s="23" t="s">
        <v>182</v>
      </c>
      <c r="E152" s="23" t="s">
        <v>438</v>
      </c>
      <c r="F152" s="23" t="s">
        <v>439</v>
      </c>
      <c r="G152" s="23" t="s">
        <v>438</v>
      </c>
      <c r="H152" s="163">
        <v>3.0159</v>
      </c>
      <c r="I152" s="163">
        <v>3.0159</v>
      </c>
      <c r="J152" s="163"/>
      <c r="K152" s="163"/>
      <c r="L152" s="163"/>
      <c r="M152" s="163"/>
      <c r="N152" s="163">
        <v>3.0159</v>
      </c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</row>
    <row r="153" spans="1:26" ht="13.5" customHeight="1">
      <c r="A153" s="23" t="s">
        <v>520</v>
      </c>
      <c r="B153" s="23" t="s">
        <v>529</v>
      </c>
      <c r="C153" s="23" t="s">
        <v>352</v>
      </c>
      <c r="D153" s="23" t="s">
        <v>162</v>
      </c>
      <c r="E153" s="23" t="s">
        <v>522</v>
      </c>
      <c r="F153" s="23" t="s">
        <v>449</v>
      </c>
      <c r="G153" s="23" t="s">
        <v>450</v>
      </c>
      <c r="H153" s="163">
        <v>0.576</v>
      </c>
      <c r="I153" s="163">
        <v>0.576</v>
      </c>
      <c r="J153" s="163"/>
      <c r="K153" s="163"/>
      <c r="L153" s="163"/>
      <c r="M153" s="163"/>
      <c r="N153" s="163">
        <v>0.576</v>
      </c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</row>
    <row r="154" spans="1:26" ht="13.5" customHeight="1">
      <c r="A154" s="170" t="s">
        <v>88</v>
      </c>
      <c r="B154" s="156"/>
      <c r="C154" s="156"/>
      <c r="D154" s="156"/>
      <c r="E154" s="156"/>
      <c r="F154" s="156"/>
      <c r="G154" s="156"/>
      <c r="H154" s="163">
        <f>SUBTOTAL(9,H155:H169)</f>
        <v>62.3188</v>
      </c>
      <c r="I154" s="163">
        <f>SUBTOTAL(9,I155:I169)</f>
        <v>62.3188</v>
      </c>
      <c r="J154" s="163"/>
      <c r="K154" s="163"/>
      <c r="L154" s="163"/>
      <c r="M154" s="163"/>
      <c r="N154" s="163">
        <f>SUBTOTAL(9,N155:N169)</f>
        <v>62.3188</v>
      </c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ht="13.5" customHeight="1">
      <c r="A155" s="23" t="s">
        <v>530</v>
      </c>
      <c r="B155" s="23" t="s">
        <v>531</v>
      </c>
      <c r="C155" s="23" t="s">
        <v>462</v>
      </c>
      <c r="D155" s="23" t="s">
        <v>166</v>
      </c>
      <c r="E155" s="23" t="s">
        <v>532</v>
      </c>
      <c r="F155" s="23" t="s">
        <v>410</v>
      </c>
      <c r="G155" s="23" t="s">
        <v>411</v>
      </c>
      <c r="H155" s="163">
        <v>17.0808</v>
      </c>
      <c r="I155" s="163">
        <v>17.0808</v>
      </c>
      <c r="J155" s="163"/>
      <c r="K155" s="163"/>
      <c r="L155" s="163"/>
      <c r="M155" s="163"/>
      <c r="N155" s="163">
        <v>17.0808</v>
      </c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</row>
    <row r="156" spans="1:26" ht="13.5" customHeight="1">
      <c r="A156" s="23" t="s">
        <v>530</v>
      </c>
      <c r="B156" s="23" t="s">
        <v>533</v>
      </c>
      <c r="C156" s="23" t="s">
        <v>464</v>
      </c>
      <c r="D156" s="23" t="s">
        <v>166</v>
      </c>
      <c r="E156" s="23" t="s">
        <v>532</v>
      </c>
      <c r="F156" s="23" t="s">
        <v>414</v>
      </c>
      <c r="G156" s="23" t="s">
        <v>415</v>
      </c>
      <c r="H156" s="163">
        <v>3</v>
      </c>
      <c r="I156" s="163">
        <v>3</v>
      </c>
      <c r="J156" s="163"/>
      <c r="K156" s="163"/>
      <c r="L156" s="163"/>
      <c r="M156" s="163"/>
      <c r="N156" s="163">
        <v>3</v>
      </c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</row>
    <row r="157" spans="1:26" ht="13.5" customHeight="1">
      <c r="A157" s="23" t="s">
        <v>530</v>
      </c>
      <c r="B157" s="23" t="s">
        <v>531</v>
      </c>
      <c r="C157" s="23" t="s">
        <v>462</v>
      </c>
      <c r="D157" s="23" t="s">
        <v>166</v>
      </c>
      <c r="E157" s="23" t="s">
        <v>532</v>
      </c>
      <c r="F157" s="23" t="s">
        <v>414</v>
      </c>
      <c r="G157" s="23" t="s">
        <v>415</v>
      </c>
      <c r="H157" s="163">
        <v>1.17</v>
      </c>
      <c r="I157" s="163">
        <v>1.17</v>
      </c>
      <c r="J157" s="163"/>
      <c r="K157" s="163"/>
      <c r="L157" s="163"/>
      <c r="M157" s="163"/>
      <c r="N157" s="163">
        <v>1.17</v>
      </c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</row>
    <row r="158" spans="1:26" ht="13.5" customHeight="1">
      <c r="A158" s="23" t="s">
        <v>530</v>
      </c>
      <c r="B158" s="23" t="s">
        <v>531</v>
      </c>
      <c r="C158" s="23" t="s">
        <v>462</v>
      </c>
      <c r="D158" s="23" t="s">
        <v>166</v>
      </c>
      <c r="E158" s="23" t="s">
        <v>532</v>
      </c>
      <c r="F158" s="23" t="s">
        <v>465</v>
      </c>
      <c r="G158" s="23" t="s">
        <v>466</v>
      </c>
      <c r="H158" s="163">
        <v>1.4234</v>
      </c>
      <c r="I158" s="163">
        <v>1.4234</v>
      </c>
      <c r="J158" s="163"/>
      <c r="K158" s="163"/>
      <c r="L158" s="163"/>
      <c r="M158" s="163"/>
      <c r="N158" s="163">
        <v>1.4234</v>
      </c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</row>
    <row r="159" spans="1:26" ht="13.5" customHeight="1">
      <c r="A159" s="23" t="s">
        <v>530</v>
      </c>
      <c r="B159" s="23" t="s">
        <v>531</v>
      </c>
      <c r="C159" s="23" t="s">
        <v>462</v>
      </c>
      <c r="D159" s="23" t="s">
        <v>166</v>
      </c>
      <c r="E159" s="23" t="s">
        <v>532</v>
      </c>
      <c r="F159" s="23" t="s">
        <v>465</v>
      </c>
      <c r="G159" s="23" t="s">
        <v>466</v>
      </c>
      <c r="H159" s="163">
        <v>7.68</v>
      </c>
      <c r="I159" s="163">
        <v>7.68</v>
      </c>
      <c r="J159" s="163"/>
      <c r="K159" s="163"/>
      <c r="L159" s="163"/>
      <c r="M159" s="163"/>
      <c r="N159" s="163">
        <v>7.68</v>
      </c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</row>
    <row r="160" spans="1:26" ht="13.5" customHeight="1">
      <c r="A160" s="23" t="s">
        <v>530</v>
      </c>
      <c r="B160" s="23" t="s">
        <v>534</v>
      </c>
      <c r="C160" s="23" t="s">
        <v>468</v>
      </c>
      <c r="D160" s="23" t="s">
        <v>166</v>
      </c>
      <c r="E160" s="23" t="s">
        <v>532</v>
      </c>
      <c r="F160" s="23" t="s">
        <v>465</v>
      </c>
      <c r="G160" s="23" t="s">
        <v>466</v>
      </c>
      <c r="H160" s="163">
        <v>4.326</v>
      </c>
      <c r="I160" s="163">
        <v>4.326</v>
      </c>
      <c r="J160" s="163"/>
      <c r="K160" s="163"/>
      <c r="L160" s="163"/>
      <c r="M160" s="163"/>
      <c r="N160" s="163">
        <v>4.326</v>
      </c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</row>
    <row r="161" spans="1:26" ht="13.5" customHeight="1">
      <c r="A161" s="23" t="s">
        <v>530</v>
      </c>
      <c r="B161" s="23" t="s">
        <v>535</v>
      </c>
      <c r="C161" s="23" t="s">
        <v>470</v>
      </c>
      <c r="D161" s="23" t="s">
        <v>166</v>
      </c>
      <c r="E161" s="23" t="s">
        <v>532</v>
      </c>
      <c r="F161" s="23" t="s">
        <v>465</v>
      </c>
      <c r="G161" s="23" t="s">
        <v>466</v>
      </c>
      <c r="H161" s="163">
        <v>5.4</v>
      </c>
      <c r="I161" s="163">
        <v>5.4</v>
      </c>
      <c r="J161" s="163"/>
      <c r="K161" s="163"/>
      <c r="L161" s="163"/>
      <c r="M161" s="163"/>
      <c r="N161" s="163">
        <v>5.4</v>
      </c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</row>
    <row r="162" spans="1:26" ht="13.5" customHeight="1">
      <c r="A162" s="23" t="s">
        <v>530</v>
      </c>
      <c r="B162" s="23" t="s">
        <v>531</v>
      </c>
      <c r="C162" s="23" t="s">
        <v>462</v>
      </c>
      <c r="D162" s="23" t="s">
        <v>166</v>
      </c>
      <c r="E162" s="23" t="s">
        <v>532</v>
      </c>
      <c r="F162" s="23" t="s">
        <v>465</v>
      </c>
      <c r="G162" s="23" t="s">
        <v>466</v>
      </c>
      <c r="H162" s="163">
        <v>8.1684</v>
      </c>
      <c r="I162" s="163">
        <v>8.1684</v>
      </c>
      <c r="J162" s="163"/>
      <c r="K162" s="163"/>
      <c r="L162" s="163"/>
      <c r="M162" s="163"/>
      <c r="N162" s="163">
        <v>8.1684</v>
      </c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</row>
    <row r="163" spans="1:26" ht="13.5" customHeight="1">
      <c r="A163" s="23" t="s">
        <v>530</v>
      </c>
      <c r="B163" s="23" t="s">
        <v>536</v>
      </c>
      <c r="C163" s="23" t="s">
        <v>423</v>
      </c>
      <c r="D163" s="23" t="s">
        <v>131</v>
      </c>
      <c r="E163" s="23" t="s">
        <v>424</v>
      </c>
      <c r="F163" s="23" t="s">
        <v>425</v>
      </c>
      <c r="G163" s="23" t="s">
        <v>426</v>
      </c>
      <c r="H163" s="163">
        <v>6.3758</v>
      </c>
      <c r="I163" s="163">
        <v>6.3758</v>
      </c>
      <c r="J163" s="163"/>
      <c r="K163" s="163"/>
      <c r="L163" s="163"/>
      <c r="M163" s="163"/>
      <c r="N163" s="163">
        <v>6.3758</v>
      </c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</row>
    <row r="164" spans="1:26" ht="13.5" customHeight="1">
      <c r="A164" s="23" t="s">
        <v>530</v>
      </c>
      <c r="B164" s="23" t="s">
        <v>536</v>
      </c>
      <c r="C164" s="23" t="s">
        <v>423</v>
      </c>
      <c r="D164" s="23" t="s">
        <v>143</v>
      </c>
      <c r="E164" s="23" t="s">
        <v>472</v>
      </c>
      <c r="F164" s="23" t="s">
        <v>428</v>
      </c>
      <c r="G164" s="23" t="s">
        <v>429</v>
      </c>
      <c r="H164" s="163">
        <v>1.8929</v>
      </c>
      <c r="I164" s="163">
        <v>1.8929</v>
      </c>
      <c r="J164" s="163"/>
      <c r="K164" s="163"/>
      <c r="L164" s="163"/>
      <c r="M164" s="163"/>
      <c r="N164" s="163">
        <v>1.8929</v>
      </c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</row>
    <row r="165" spans="1:26" ht="13.5" customHeight="1">
      <c r="A165" s="23" t="s">
        <v>530</v>
      </c>
      <c r="B165" s="23" t="s">
        <v>537</v>
      </c>
      <c r="C165" s="23" t="s">
        <v>431</v>
      </c>
      <c r="D165" s="23" t="s">
        <v>145</v>
      </c>
      <c r="E165" s="23" t="s">
        <v>431</v>
      </c>
      <c r="F165" s="23" t="s">
        <v>432</v>
      </c>
      <c r="G165" s="23" t="s">
        <v>433</v>
      </c>
      <c r="H165" s="163">
        <v>0.7779</v>
      </c>
      <c r="I165" s="163">
        <v>0.7779</v>
      </c>
      <c r="J165" s="163"/>
      <c r="K165" s="163"/>
      <c r="L165" s="163"/>
      <c r="M165" s="163"/>
      <c r="N165" s="163">
        <v>0.7779</v>
      </c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</row>
    <row r="166" spans="1:26" ht="13.5" customHeight="1">
      <c r="A166" s="23" t="s">
        <v>530</v>
      </c>
      <c r="B166" s="23" t="s">
        <v>537</v>
      </c>
      <c r="C166" s="23" t="s">
        <v>431</v>
      </c>
      <c r="D166" s="23" t="s">
        <v>145</v>
      </c>
      <c r="E166" s="23" t="s">
        <v>431</v>
      </c>
      <c r="F166" s="23" t="s">
        <v>432</v>
      </c>
      <c r="G166" s="23" t="s">
        <v>433</v>
      </c>
      <c r="H166" s="163">
        <v>0.6801</v>
      </c>
      <c r="I166" s="163">
        <v>0.6801</v>
      </c>
      <c r="J166" s="163"/>
      <c r="K166" s="163"/>
      <c r="L166" s="163"/>
      <c r="M166" s="163"/>
      <c r="N166" s="163">
        <v>0.6801</v>
      </c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</row>
    <row r="167" spans="1:26" ht="13.5" customHeight="1">
      <c r="A167" s="23" t="s">
        <v>530</v>
      </c>
      <c r="B167" s="23" t="s">
        <v>536</v>
      </c>
      <c r="C167" s="23" t="s">
        <v>423</v>
      </c>
      <c r="D167" s="23" t="s">
        <v>147</v>
      </c>
      <c r="E167" s="23" t="s">
        <v>434</v>
      </c>
      <c r="F167" s="23" t="s">
        <v>435</v>
      </c>
      <c r="G167" s="23" t="s">
        <v>436</v>
      </c>
      <c r="H167" s="163">
        <v>0.0797</v>
      </c>
      <c r="I167" s="163">
        <v>0.0797</v>
      </c>
      <c r="J167" s="163"/>
      <c r="K167" s="163"/>
      <c r="L167" s="163"/>
      <c r="M167" s="163"/>
      <c r="N167" s="163">
        <v>0.0797</v>
      </c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</row>
    <row r="168" spans="1:26" ht="13.5" customHeight="1">
      <c r="A168" s="23" t="s">
        <v>530</v>
      </c>
      <c r="B168" s="23" t="s">
        <v>536</v>
      </c>
      <c r="C168" s="23" t="s">
        <v>423</v>
      </c>
      <c r="D168" s="23" t="s">
        <v>135</v>
      </c>
      <c r="E168" s="23" t="s">
        <v>474</v>
      </c>
      <c r="F168" s="23" t="s">
        <v>435</v>
      </c>
      <c r="G168" s="23" t="s">
        <v>436</v>
      </c>
      <c r="H168" s="163">
        <v>0.2789</v>
      </c>
      <c r="I168" s="163">
        <v>0.2789</v>
      </c>
      <c r="J168" s="163"/>
      <c r="K168" s="163"/>
      <c r="L168" s="163"/>
      <c r="M168" s="163"/>
      <c r="N168" s="163">
        <v>0.2789</v>
      </c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</row>
    <row r="169" spans="1:26" ht="13.5" customHeight="1">
      <c r="A169" s="23" t="s">
        <v>530</v>
      </c>
      <c r="B169" s="23" t="s">
        <v>538</v>
      </c>
      <c r="C169" s="23" t="s">
        <v>438</v>
      </c>
      <c r="D169" s="23" t="s">
        <v>182</v>
      </c>
      <c r="E169" s="23" t="s">
        <v>438</v>
      </c>
      <c r="F169" s="23" t="s">
        <v>439</v>
      </c>
      <c r="G169" s="23" t="s">
        <v>438</v>
      </c>
      <c r="H169" s="163">
        <v>3.9849</v>
      </c>
      <c r="I169" s="163">
        <v>3.9849</v>
      </c>
      <c r="J169" s="163"/>
      <c r="K169" s="163"/>
      <c r="L169" s="163"/>
      <c r="M169" s="163"/>
      <c r="N169" s="163">
        <v>3.9849</v>
      </c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</row>
    <row r="170" spans="1:26" ht="13.5" customHeight="1">
      <c r="A170" s="170" t="s">
        <v>90</v>
      </c>
      <c r="B170" s="156"/>
      <c r="C170" s="156"/>
      <c r="D170" s="156"/>
      <c r="E170" s="156"/>
      <c r="F170" s="156"/>
      <c r="G170" s="156"/>
      <c r="H170" s="163">
        <f>SUBTOTAL(9,H171:H185)</f>
        <v>70.71609999999998</v>
      </c>
      <c r="I170" s="163">
        <f>SUBTOTAL(9,I171:I185)</f>
        <v>70.71609999999998</v>
      </c>
      <c r="J170" s="163"/>
      <c r="K170" s="163"/>
      <c r="L170" s="163"/>
      <c r="M170" s="163"/>
      <c r="N170" s="163">
        <f>SUBTOTAL(9,N171:N185)</f>
        <v>70.71609999999998</v>
      </c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</row>
    <row r="171" spans="1:26" ht="13.5" customHeight="1">
      <c r="A171" s="23" t="s">
        <v>539</v>
      </c>
      <c r="B171" s="23" t="s">
        <v>540</v>
      </c>
      <c r="C171" s="23" t="s">
        <v>462</v>
      </c>
      <c r="D171" s="23" t="s">
        <v>153</v>
      </c>
      <c r="E171" s="23" t="s">
        <v>409</v>
      </c>
      <c r="F171" s="23" t="s">
        <v>410</v>
      </c>
      <c r="G171" s="23" t="s">
        <v>411</v>
      </c>
      <c r="H171" s="163">
        <v>18.708</v>
      </c>
      <c r="I171" s="163">
        <v>18.708</v>
      </c>
      <c r="J171" s="163"/>
      <c r="K171" s="163"/>
      <c r="L171" s="163"/>
      <c r="M171" s="163"/>
      <c r="N171" s="163">
        <v>18.708</v>
      </c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</row>
    <row r="172" spans="1:26" ht="13.5" customHeight="1">
      <c r="A172" s="23" t="s">
        <v>539</v>
      </c>
      <c r="B172" s="23" t="s">
        <v>541</v>
      </c>
      <c r="C172" s="23" t="s">
        <v>464</v>
      </c>
      <c r="D172" s="23" t="s">
        <v>153</v>
      </c>
      <c r="E172" s="23" t="s">
        <v>409</v>
      </c>
      <c r="F172" s="23" t="s">
        <v>414</v>
      </c>
      <c r="G172" s="23" t="s">
        <v>415</v>
      </c>
      <c r="H172" s="163">
        <v>3.6</v>
      </c>
      <c r="I172" s="163">
        <v>3.6</v>
      </c>
      <c r="J172" s="163"/>
      <c r="K172" s="163"/>
      <c r="L172" s="163"/>
      <c r="M172" s="163"/>
      <c r="N172" s="163">
        <v>3.6</v>
      </c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</row>
    <row r="173" spans="1:26" ht="13.5" customHeight="1">
      <c r="A173" s="23" t="s">
        <v>539</v>
      </c>
      <c r="B173" s="23" t="s">
        <v>540</v>
      </c>
      <c r="C173" s="23" t="s">
        <v>462</v>
      </c>
      <c r="D173" s="23" t="s">
        <v>153</v>
      </c>
      <c r="E173" s="23" t="s">
        <v>409</v>
      </c>
      <c r="F173" s="23" t="s">
        <v>414</v>
      </c>
      <c r="G173" s="23" t="s">
        <v>415</v>
      </c>
      <c r="H173" s="163">
        <v>1.332</v>
      </c>
      <c r="I173" s="163">
        <v>1.332</v>
      </c>
      <c r="J173" s="163"/>
      <c r="K173" s="163"/>
      <c r="L173" s="163"/>
      <c r="M173" s="163"/>
      <c r="N173" s="163">
        <v>1.332</v>
      </c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</row>
    <row r="174" spans="1:26" ht="13.5" customHeight="1">
      <c r="A174" s="23" t="s">
        <v>539</v>
      </c>
      <c r="B174" s="23" t="s">
        <v>540</v>
      </c>
      <c r="C174" s="23" t="s">
        <v>462</v>
      </c>
      <c r="D174" s="23" t="s">
        <v>153</v>
      </c>
      <c r="E174" s="23" t="s">
        <v>409</v>
      </c>
      <c r="F174" s="23" t="s">
        <v>465</v>
      </c>
      <c r="G174" s="23" t="s">
        <v>466</v>
      </c>
      <c r="H174" s="163">
        <v>1.559</v>
      </c>
      <c r="I174" s="163">
        <v>1.559</v>
      </c>
      <c r="J174" s="163"/>
      <c r="K174" s="163"/>
      <c r="L174" s="163"/>
      <c r="M174" s="163"/>
      <c r="N174" s="163">
        <v>1.559</v>
      </c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</row>
    <row r="175" spans="1:26" ht="13.5" customHeight="1">
      <c r="A175" s="23" t="s">
        <v>539</v>
      </c>
      <c r="B175" s="23" t="s">
        <v>540</v>
      </c>
      <c r="C175" s="23" t="s">
        <v>462</v>
      </c>
      <c r="D175" s="23" t="s">
        <v>153</v>
      </c>
      <c r="E175" s="23" t="s">
        <v>409</v>
      </c>
      <c r="F175" s="23" t="s">
        <v>465</v>
      </c>
      <c r="G175" s="23" t="s">
        <v>466</v>
      </c>
      <c r="H175" s="163">
        <v>9.012</v>
      </c>
      <c r="I175" s="163">
        <v>9.012</v>
      </c>
      <c r="J175" s="163"/>
      <c r="K175" s="163"/>
      <c r="L175" s="163"/>
      <c r="M175" s="163"/>
      <c r="N175" s="163">
        <v>9.012</v>
      </c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</row>
    <row r="176" spans="1:26" ht="13.5" customHeight="1">
      <c r="A176" s="23" t="s">
        <v>539</v>
      </c>
      <c r="B176" s="23" t="s">
        <v>542</v>
      </c>
      <c r="C176" s="23" t="s">
        <v>468</v>
      </c>
      <c r="D176" s="23" t="s">
        <v>153</v>
      </c>
      <c r="E176" s="23" t="s">
        <v>409</v>
      </c>
      <c r="F176" s="23" t="s">
        <v>465</v>
      </c>
      <c r="G176" s="23" t="s">
        <v>466</v>
      </c>
      <c r="H176" s="163">
        <v>4.998</v>
      </c>
      <c r="I176" s="163">
        <v>4.998</v>
      </c>
      <c r="J176" s="163"/>
      <c r="K176" s="163"/>
      <c r="L176" s="163"/>
      <c r="M176" s="163"/>
      <c r="N176" s="163">
        <v>4.998</v>
      </c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</row>
    <row r="177" spans="1:26" ht="13.5" customHeight="1">
      <c r="A177" s="23" t="s">
        <v>539</v>
      </c>
      <c r="B177" s="23" t="s">
        <v>543</v>
      </c>
      <c r="C177" s="23" t="s">
        <v>470</v>
      </c>
      <c r="D177" s="23" t="s">
        <v>153</v>
      </c>
      <c r="E177" s="23" t="s">
        <v>409</v>
      </c>
      <c r="F177" s="23" t="s">
        <v>465</v>
      </c>
      <c r="G177" s="23" t="s">
        <v>466</v>
      </c>
      <c r="H177" s="163">
        <v>6.48</v>
      </c>
      <c r="I177" s="163">
        <v>6.48</v>
      </c>
      <c r="J177" s="163"/>
      <c r="K177" s="163"/>
      <c r="L177" s="163"/>
      <c r="M177" s="163"/>
      <c r="N177" s="163">
        <v>6.48</v>
      </c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</row>
    <row r="178" spans="1:26" ht="13.5" customHeight="1">
      <c r="A178" s="23" t="s">
        <v>539</v>
      </c>
      <c r="B178" s="23" t="s">
        <v>540</v>
      </c>
      <c r="C178" s="23" t="s">
        <v>462</v>
      </c>
      <c r="D178" s="23" t="s">
        <v>153</v>
      </c>
      <c r="E178" s="23" t="s">
        <v>409</v>
      </c>
      <c r="F178" s="23" t="s">
        <v>465</v>
      </c>
      <c r="G178" s="23" t="s">
        <v>466</v>
      </c>
      <c r="H178" s="163">
        <v>9.5124</v>
      </c>
      <c r="I178" s="163">
        <v>9.5124</v>
      </c>
      <c r="J178" s="163"/>
      <c r="K178" s="163"/>
      <c r="L178" s="163"/>
      <c r="M178" s="163"/>
      <c r="N178" s="163">
        <v>9.5124</v>
      </c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</row>
    <row r="179" spans="1:26" ht="13.5" customHeight="1">
      <c r="A179" s="23" t="s">
        <v>539</v>
      </c>
      <c r="B179" s="23" t="s">
        <v>544</v>
      </c>
      <c r="C179" s="23" t="s">
        <v>423</v>
      </c>
      <c r="D179" s="23" t="s">
        <v>131</v>
      </c>
      <c r="E179" s="23" t="s">
        <v>424</v>
      </c>
      <c r="F179" s="23" t="s">
        <v>425</v>
      </c>
      <c r="G179" s="23" t="s">
        <v>426</v>
      </c>
      <c r="H179" s="163">
        <v>7.2194</v>
      </c>
      <c r="I179" s="163">
        <v>7.2194</v>
      </c>
      <c r="J179" s="163"/>
      <c r="K179" s="163"/>
      <c r="L179" s="163"/>
      <c r="M179" s="163"/>
      <c r="N179" s="163">
        <v>7.2194</v>
      </c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</row>
    <row r="180" spans="1:26" ht="13.5" customHeight="1">
      <c r="A180" s="23" t="s">
        <v>539</v>
      </c>
      <c r="B180" s="23" t="s">
        <v>544</v>
      </c>
      <c r="C180" s="23" t="s">
        <v>423</v>
      </c>
      <c r="D180" s="23" t="s">
        <v>143</v>
      </c>
      <c r="E180" s="23" t="s">
        <v>472</v>
      </c>
      <c r="F180" s="23" t="s">
        <v>428</v>
      </c>
      <c r="G180" s="23" t="s">
        <v>429</v>
      </c>
      <c r="H180" s="163">
        <v>2.1208</v>
      </c>
      <c r="I180" s="163">
        <v>2.1208</v>
      </c>
      <c r="J180" s="163"/>
      <c r="K180" s="163"/>
      <c r="L180" s="163"/>
      <c r="M180" s="163"/>
      <c r="N180" s="163">
        <v>2.1208</v>
      </c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</row>
    <row r="181" spans="1:26" ht="13.5" customHeight="1">
      <c r="A181" s="23" t="s">
        <v>539</v>
      </c>
      <c r="B181" s="23" t="s">
        <v>545</v>
      </c>
      <c r="C181" s="23" t="s">
        <v>431</v>
      </c>
      <c r="D181" s="23" t="s">
        <v>145</v>
      </c>
      <c r="E181" s="23" t="s">
        <v>431</v>
      </c>
      <c r="F181" s="23" t="s">
        <v>432</v>
      </c>
      <c r="G181" s="23" t="s">
        <v>433</v>
      </c>
      <c r="H181" s="163">
        <v>0.8716</v>
      </c>
      <c r="I181" s="163">
        <v>0.8716</v>
      </c>
      <c r="J181" s="163"/>
      <c r="K181" s="163"/>
      <c r="L181" s="163"/>
      <c r="M181" s="163"/>
      <c r="N181" s="163">
        <v>0.8716</v>
      </c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</row>
    <row r="182" spans="1:26" ht="13.5" customHeight="1">
      <c r="A182" s="23" t="s">
        <v>539</v>
      </c>
      <c r="B182" s="23" t="s">
        <v>545</v>
      </c>
      <c r="C182" s="23" t="s">
        <v>431</v>
      </c>
      <c r="D182" s="23" t="s">
        <v>145</v>
      </c>
      <c r="E182" s="23" t="s">
        <v>431</v>
      </c>
      <c r="F182" s="23" t="s">
        <v>432</v>
      </c>
      <c r="G182" s="23" t="s">
        <v>433</v>
      </c>
      <c r="H182" s="163">
        <v>0.3848</v>
      </c>
      <c r="I182" s="163">
        <v>0.3848</v>
      </c>
      <c r="J182" s="163"/>
      <c r="K182" s="163"/>
      <c r="L182" s="163"/>
      <c r="M182" s="163"/>
      <c r="N182" s="163">
        <v>0.3848</v>
      </c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</row>
    <row r="183" spans="1:26" ht="13.5" customHeight="1">
      <c r="A183" s="23" t="s">
        <v>539</v>
      </c>
      <c r="B183" s="23" t="s">
        <v>544</v>
      </c>
      <c r="C183" s="23" t="s">
        <v>423</v>
      </c>
      <c r="D183" s="23" t="s">
        <v>147</v>
      </c>
      <c r="E183" s="23" t="s">
        <v>434</v>
      </c>
      <c r="F183" s="23" t="s">
        <v>435</v>
      </c>
      <c r="G183" s="23" t="s">
        <v>436</v>
      </c>
      <c r="H183" s="163">
        <v>0.0902</v>
      </c>
      <c r="I183" s="163">
        <v>0.0902</v>
      </c>
      <c r="J183" s="163"/>
      <c r="K183" s="163"/>
      <c r="L183" s="163"/>
      <c r="M183" s="163"/>
      <c r="N183" s="163">
        <v>0.0902</v>
      </c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</row>
    <row r="184" spans="1:26" ht="13.5" customHeight="1">
      <c r="A184" s="23" t="s">
        <v>539</v>
      </c>
      <c r="B184" s="23" t="s">
        <v>544</v>
      </c>
      <c r="C184" s="23" t="s">
        <v>423</v>
      </c>
      <c r="D184" s="23" t="s">
        <v>135</v>
      </c>
      <c r="E184" s="23" t="s">
        <v>474</v>
      </c>
      <c r="F184" s="23" t="s">
        <v>435</v>
      </c>
      <c r="G184" s="23" t="s">
        <v>436</v>
      </c>
      <c r="H184" s="163">
        <v>0.3158</v>
      </c>
      <c r="I184" s="163">
        <v>0.3158</v>
      </c>
      <c r="J184" s="163"/>
      <c r="K184" s="163"/>
      <c r="L184" s="163"/>
      <c r="M184" s="163"/>
      <c r="N184" s="163">
        <v>0.3158</v>
      </c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</row>
    <row r="185" spans="1:26" ht="13.5" customHeight="1">
      <c r="A185" s="23" t="s">
        <v>539</v>
      </c>
      <c r="B185" s="23" t="s">
        <v>546</v>
      </c>
      <c r="C185" s="23" t="s">
        <v>438</v>
      </c>
      <c r="D185" s="23" t="s">
        <v>182</v>
      </c>
      <c r="E185" s="23" t="s">
        <v>438</v>
      </c>
      <c r="F185" s="23" t="s">
        <v>439</v>
      </c>
      <c r="G185" s="23" t="s">
        <v>438</v>
      </c>
      <c r="H185" s="163">
        <v>4.5121</v>
      </c>
      <c r="I185" s="163">
        <v>4.5121</v>
      </c>
      <c r="J185" s="163"/>
      <c r="K185" s="163"/>
      <c r="L185" s="163"/>
      <c r="M185" s="163"/>
      <c r="N185" s="163">
        <v>4.5121</v>
      </c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</row>
    <row r="186" spans="1:26" ht="13.5" customHeight="1">
      <c r="A186" s="170" t="s">
        <v>92</v>
      </c>
      <c r="B186" s="156"/>
      <c r="C186" s="156"/>
      <c r="D186" s="156"/>
      <c r="E186" s="156"/>
      <c r="F186" s="156"/>
      <c r="G186" s="156"/>
      <c r="H186" s="163">
        <f>SUBTOTAL(9,H187:H201)</f>
        <v>23.915000000000006</v>
      </c>
      <c r="I186" s="163">
        <f>SUBTOTAL(9,I187:I201)</f>
        <v>23.915000000000006</v>
      </c>
      <c r="J186" s="163"/>
      <c r="K186" s="163"/>
      <c r="L186" s="163"/>
      <c r="M186" s="163"/>
      <c r="N186" s="163">
        <f>SUBTOTAL(9,N187:N201)</f>
        <v>23.915000000000006</v>
      </c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</row>
    <row r="187" spans="1:26" ht="13.5" customHeight="1">
      <c r="A187" s="23" t="s">
        <v>547</v>
      </c>
      <c r="B187" s="23" t="s">
        <v>548</v>
      </c>
      <c r="C187" s="23" t="s">
        <v>462</v>
      </c>
      <c r="D187" s="23" t="s">
        <v>172</v>
      </c>
      <c r="E187" s="23" t="s">
        <v>409</v>
      </c>
      <c r="F187" s="23" t="s">
        <v>410</v>
      </c>
      <c r="G187" s="23" t="s">
        <v>411</v>
      </c>
      <c r="H187" s="163">
        <v>6.2784</v>
      </c>
      <c r="I187" s="163">
        <v>6.2784</v>
      </c>
      <c r="J187" s="163"/>
      <c r="K187" s="163"/>
      <c r="L187" s="163"/>
      <c r="M187" s="163"/>
      <c r="N187" s="163">
        <v>6.2784</v>
      </c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</row>
    <row r="188" spans="1:26" ht="13.5" customHeight="1">
      <c r="A188" s="23" t="s">
        <v>547</v>
      </c>
      <c r="B188" s="23" t="s">
        <v>549</v>
      </c>
      <c r="C188" s="23" t="s">
        <v>464</v>
      </c>
      <c r="D188" s="23" t="s">
        <v>172</v>
      </c>
      <c r="E188" s="23" t="s">
        <v>409</v>
      </c>
      <c r="F188" s="23" t="s">
        <v>414</v>
      </c>
      <c r="G188" s="23" t="s">
        <v>415</v>
      </c>
      <c r="H188" s="163">
        <v>1.2</v>
      </c>
      <c r="I188" s="163">
        <v>1.2</v>
      </c>
      <c r="J188" s="163"/>
      <c r="K188" s="163"/>
      <c r="L188" s="163"/>
      <c r="M188" s="163"/>
      <c r="N188" s="163">
        <v>1.2</v>
      </c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</row>
    <row r="189" spans="1:26" ht="13.5" customHeight="1">
      <c r="A189" s="23" t="s">
        <v>547</v>
      </c>
      <c r="B189" s="23" t="s">
        <v>548</v>
      </c>
      <c r="C189" s="23" t="s">
        <v>462</v>
      </c>
      <c r="D189" s="23" t="s">
        <v>172</v>
      </c>
      <c r="E189" s="23" t="s">
        <v>409</v>
      </c>
      <c r="F189" s="23" t="s">
        <v>414</v>
      </c>
      <c r="G189" s="23" t="s">
        <v>415</v>
      </c>
      <c r="H189" s="163">
        <v>0.444</v>
      </c>
      <c r="I189" s="163">
        <v>0.444</v>
      </c>
      <c r="J189" s="163"/>
      <c r="K189" s="163"/>
      <c r="L189" s="163"/>
      <c r="M189" s="163"/>
      <c r="N189" s="163">
        <v>0.444</v>
      </c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</row>
    <row r="190" spans="1:26" ht="13.5" customHeight="1">
      <c r="A190" s="23" t="s">
        <v>547</v>
      </c>
      <c r="B190" s="23" t="s">
        <v>548</v>
      </c>
      <c r="C190" s="23" t="s">
        <v>462</v>
      </c>
      <c r="D190" s="23" t="s">
        <v>172</v>
      </c>
      <c r="E190" s="23" t="s">
        <v>409</v>
      </c>
      <c r="F190" s="23" t="s">
        <v>465</v>
      </c>
      <c r="G190" s="23" t="s">
        <v>466</v>
      </c>
      <c r="H190" s="163">
        <v>0.5232</v>
      </c>
      <c r="I190" s="163">
        <v>0.5232</v>
      </c>
      <c r="J190" s="163"/>
      <c r="K190" s="163"/>
      <c r="L190" s="163"/>
      <c r="M190" s="163"/>
      <c r="N190" s="163">
        <v>0.5232</v>
      </c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</row>
    <row r="191" spans="1:26" ht="13.5" customHeight="1">
      <c r="A191" s="23" t="s">
        <v>547</v>
      </c>
      <c r="B191" s="23" t="s">
        <v>548</v>
      </c>
      <c r="C191" s="23" t="s">
        <v>462</v>
      </c>
      <c r="D191" s="23" t="s">
        <v>172</v>
      </c>
      <c r="E191" s="23" t="s">
        <v>409</v>
      </c>
      <c r="F191" s="23" t="s">
        <v>465</v>
      </c>
      <c r="G191" s="23" t="s">
        <v>466</v>
      </c>
      <c r="H191" s="163">
        <v>3.012</v>
      </c>
      <c r="I191" s="163">
        <v>3.012</v>
      </c>
      <c r="J191" s="163"/>
      <c r="K191" s="163"/>
      <c r="L191" s="163"/>
      <c r="M191" s="163"/>
      <c r="N191" s="163">
        <v>3.012</v>
      </c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</row>
    <row r="192" spans="1:26" ht="13.5" customHeight="1">
      <c r="A192" s="23" t="s">
        <v>547</v>
      </c>
      <c r="B192" s="23" t="s">
        <v>550</v>
      </c>
      <c r="C192" s="23" t="s">
        <v>468</v>
      </c>
      <c r="D192" s="23" t="s">
        <v>172</v>
      </c>
      <c r="E192" s="23" t="s">
        <v>409</v>
      </c>
      <c r="F192" s="23" t="s">
        <v>465</v>
      </c>
      <c r="G192" s="23" t="s">
        <v>466</v>
      </c>
      <c r="H192" s="163">
        <v>1.71</v>
      </c>
      <c r="I192" s="163">
        <v>1.71</v>
      </c>
      <c r="J192" s="163"/>
      <c r="K192" s="163"/>
      <c r="L192" s="163"/>
      <c r="M192" s="163"/>
      <c r="N192" s="163">
        <v>1.71</v>
      </c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</row>
    <row r="193" spans="1:26" ht="13.5" customHeight="1">
      <c r="A193" s="23" t="s">
        <v>547</v>
      </c>
      <c r="B193" s="23" t="s">
        <v>551</v>
      </c>
      <c r="C193" s="23" t="s">
        <v>470</v>
      </c>
      <c r="D193" s="23" t="s">
        <v>172</v>
      </c>
      <c r="E193" s="23" t="s">
        <v>409</v>
      </c>
      <c r="F193" s="23" t="s">
        <v>465</v>
      </c>
      <c r="G193" s="23" t="s">
        <v>466</v>
      </c>
      <c r="H193" s="163">
        <v>2.16</v>
      </c>
      <c r="I193" s="163">
        <v>2.16</v>
      </c>
      <c r="J193" s="163"/>
      <c r="K193" s="163"/>
      <c r="L193" s="163"/>
      <c r="M193" s="163"/>
      <c r="N193" s="163">
        <v>2.16</v>
      </c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</row>
    <row r="194" spans="1:26" ht="13.5" customHeight="1">
      <c r="A194" s="23" t="s">
        <v>547</v>
      </c>
      <c r="B194" s="23" t="s">
        <v>548</v>
      </c>
      <c r="C194" s="23" t="s">
        <v>462</v>
      </c>
      <c r="D194" s="23" t="s">
        <v>172</v>
      </c>
      <c r="E194" s="23" t="s">
        <v>409</v>
      </c>
      <c r="F194" s="23" t="s">
        <v>465</v>
      </c>
      <c r="G194" s="23" t="s">
        <v>466</v>
      </c>
      <c r="H194" s="163">
        <v>3.2568</v>
      </c>
      <c r="I194" s="163">
        <v>3.2568</v>
      </c>
      <c r="J194" s="163"/>
      <c r="K194" s="163"/>
      <c r="L194" s="163"/>
      <c r="M194" s="163"/>
      <c r="N194" s="163">
        <v>3.2568</v>
      </c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</row>
    <row r="195" spans="1:26" ht="13.5" customHeight="1">
      <c r="A195" s="23" t="s">
        <v>547</v>
      </c>
      <c r="B195" s="23" t="s">
        <v>552</v>
      </c>
      <c r="C195" s="23" t="s">
        <v>423</v>
      </c>
      <c r="D195" s="23" t="s">
        <v>131</v>
      </c>
      <c r="E195" s="23" t="s">
        <v>424</v>
      </c>
      <c r="F195" s="23" t="s">
        <v>425</v>
      </c>
      <c r="G195" s="23" t="s">
        <v>426</v>
      </c>
      <c r="H195" s="163">
        <v>2.4359</v>
      </c>
      <c r="I195" s="163">
        <v>2.4359</v>
      </c>
      <c r="J195" s="163"/>
      <c r="K195" s="163"/>
      <c r="L195" s="163"/>
      <c r="M195" s="163"/>
      <c r="N195" s="163">
        <v>2.4359</v>
      </c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</row>
    <row r="196" spans="1:26" ht="13.5" customHeight="1">
      <c r="A196" s="23" t="s">
        <v>547</v>
      </c>
      <c r="B196" s="23" t="s">
        <v>552</v>
      </c>
      <c r="C196" s="23" t="s">
        <v>423</v>
      </c>
      <c r="D196" s="23" t="s">
        <v>143</v>
      </c>
      <c r="E196" s="23" t="s">
        <v>472</v>
      </c>
      <c r="F196" s="23" t="s">
        <v>428</v>
      </c>
      <c r="G196" s="23" t="s">
        <v>429</v>
      </c>
      <c r="H196" s="163">
        <v>0.7106</v>
      </c>
      <c r="I196" s="163">
        <v>0.7106</v>
      </c>
      <c r="J196" s="163"/>
      <c r="K196" s="163"/>
      <c r="L196" s="163"/>
      <c r="M196" s="163"/>
      <c r="N196" s="163">
        <v>0.7106</v>
      </c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</row>
    <row r="197" spans="1:26" ht="13.5" customHeight="1">
      <c r="A197" s="23" t="s">
        <v>547</v>
      </c>
      <c r="B197" s="23" t="s">
        <v>553</v>
      </c>
      <c r="C197" s="23" t="s">
        <v>431</v>
      </c>
      <c r="D197" s="23" t="s">
        <v>145</v>
      </c>
      <c r="E197" s="23" t="s">
        <v>431</v>
      </c>
      <c r="F197" s="23" t="s">
        <v>432</v>
      </c>
      <c r="G197" s="23" t="s">
        <v>433</v>
      </c>
      <c r="H197" s="163">
        <v>0.292</v>
      </c>
      <c r="I197" s="163">
        <v>0.292</v>
      </c>
      <c r="J197" s="163"/>
      <c r="K197" s="163"/>
      <c r="L197" s="163"/>
      <c r="M197" s="163"/>
      <c r="N197" s="163">
        <v>0.292</v>
      </c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</row>
    <row r="198" spans="1:26" ht="13.5" customHeight="1">
      <c r="A198" s="23" t="s">
        <v>547</v>
      </c>
      <c r="B198" s="23" t="s">
        <v>553</v>
      </c>
      <c r="C198" s="23" t="s">
        <v>431</v>
      </c>
      <c r="D198" s="23" t="s">
        <v>145</v>
      </c>
      <c r="E198" s="23" t="s">
        <v>431</v>
      </c>
      <c r="F198" s="23" t="s">
        <v>432</v>
      </c>
      <c r="G198" s="23" t="s">
        <v>433</v>
      </c>
      <c r="H198" s="163">
        <v>0.2327</v>
      </c>
      <c r="I198" s="163">
        <v>0.2327</v>
      </c>
      <c r="J198" s="163"/>
      <c r="K198" s="163"/>
      <c r="L198" s="163"/>
      <c r="M198" s="163"/>
      <c r="N198" s="163">
        <v>0.2327</v>
      </c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</row>
    <row r="199" spans="1:26" ht="13.5" customHeight="1">
      <c r="A199" s="23" t="s">
        <v>547</v>
      </c>
      <c r="B199" s="23" t="s">
        <v>552</v>
      </c>
      <c r="C199" s="23" t="s">
        <v>423</v>
      </c>
      <c r="D199" s="23" t="s">
        <v>147</v>
      </c>
      <c r="E199" s="23" t="s">
        <v>434</v>
      </c>
      <c r="F199" s="23" t="s">
        <v>435</v>
      </c>
      <c r="G199" s="23" t="s">
        <v>436</v>
      </c>
      <c r="H199" s="163">
        <v>0.0304</v>
      </c>
      <c r="I199" s="163">
        <v>0.0304</v>
      </c>
      <c r="J199" s="163"/>
      <c r="K199" s="163"/>
      <c r="L199" s="163"/>
      <c r="M199" s="163"/>
      <c r="N199" s="163">
        <v>0.0304</v>
      </c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</row>
    <row r="200" spans="1:26" ht="13.5" customHeight="1">
      <c r="A200" s="23" t="s">
        <v>547</v>
      </c>
      <c r="B200" s="23" t="s">
        <v>552</v>
      </c>
      <c r="C200" s="23" t="s">
        <v>423</v>
      </c>
      <c r="D200" s="23" t="s">
        <v>135</v>
      </c>
      <c r="E200" s="23" t="s">
        <v>474</v>
      </c>
      <c r="F200" s="23" t="s">
        <v>435</v>
      </c>
      <c r="G200" s="23" t="s">
        <v>436</v>
      </c>
      <c r="H200" s="163">
        <v>0.1066</v>
      </c>
      <c r="I200" s="163">
        <v>0.1066</v>
      </c>
      <c r="J200" s="163"/>
      <c r="K200" s="163"/>
      <c r="L200" s="163"/>
      <c r="M200" s="163"/>
      <c r="N200" s="163">
        <v>0.1066</v>
      </c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</row>
    <row r="201" spans="1:26" ht="13.5" customHeight="1">
      <c r="A201" s="23" t="s">
        <v>547</v>
      </c>
      <c r="B201" s="23" t="s">
        <v>554</v>
      </c>
      <c r="C201" s="23" t="s">
        <v>438</v>
      </c>
      <c r="D201" s="23" t="s">
        <v>182</v>
      </c>
      <c r="E201" s="23" t="s">
        <v>438</v>
      </c>
      <c r="F201" s="23" t="s">
        <v>439</v>
      </c>
      <c r="G201" s="23" t="s">
        <v>438</v>
      </c>
      <c r="H201" s="163">
        <v>1.5224</v>
      </c>
      <c r="I201" s="163">
        <v>1.5224</v>
      </c>
      <c r="J201" s="163"/>
      <c r="K201" s="163"/>
      <c r="L201" s="163"/>
      <c r="M201" s="163"/>
      <c r="N201" s="163">
        <v>1.5224</v>
      </c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</row>
    <row r="202" spans="1:26" ht="13.5" customHeight="1">
      <c r="A202" s="170" t="s">
        <v>94</v>
      </c>
      <c r="B202" s="156"/>
      <c r="C202" s="156"/>
      <c r="D202" s="156"/>
      <c r="E202" s="156"/>
      <c r="F202" s="156"/>
      <c r="G202" s="156"/>
      <c r="H202" s="163">
        <f>SUBTOTAL(9,H203:H216)</f>
        <v>25.7969</v>
      </c>
      <c r="I202" s="163">
        <f>SUBTOTAL(9,I203:I216)</f>
        <v>25.7969</v>
      </c>
      <c r="J202" s="163"/>
      <c r="K202" s="163"/>
      <c r="L202" s="163"/>
      <c r="M202" s="163"/>
      <c r="N202" s="163">
        <f>SUBTOTAL(9,N203:N216)</f>
        <v>25.7969</v>
      </c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</row>
    <row r="203" spans="1:26" ht="13.5" customHeight="1">
      <c r="A203" s="23" t="s">
        <v>555</v>
      </c>
      <c r="B203" s="23" t="s">
        <v>556</v>
      </c>
      <c r="C203" s="23" t="s">
        <v>462</v>
      </c>
      <c r="D203" s="23" t="s">
        <v>177</v>
      </c>
      <c r="E203" s="23" t="s">
        <v>409</v>
      </c>
      <c r="F203" s="23" t="s">
        <v>410</v>
      </c>
      <c r="G203" s="23" t="s">
        <v>411</v>
      </c>
      <c r="H203" s="163">
        <v>7.6164</v>
      </c>
      <c r="I203" s="163">
        <v>7.6164</v>
      </c>
      <c r="J203" s="163"/>
      <c r="K203" s="163"/>
      <c r="L203" s="163"/>
      <c r="M203" s="163"/>
      <c r="N203" s="163">
        <v>7.6164</v>
      </c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</row>
    <row r="204" spans="1:26" ht="13.5" customHeight="1">
      <c r="A204" s="23" t="s">
        <v>555</v>
      </c>
      <c r="B204" s="23" t="s">
        <v>557</v>
      </c>
      <c r="C204" s="23" t="s">
        <v>464</v>
      </c>
      <c r="D204" s="23" t="s">
        <v>177</v>
      </c>
      <c r="E204" s="23" t="s">
        <v>409</v>
      </c>
      <c r="F204" s="23" t="s">
        <v>414</v>
      </c>
      <c r="G204" s="23" t="s">
        <v>415</v>
      </c>
      <c r="H204" s="163">
        <v>1.2</v>
      </c>
      <c r="I204" s="163">
        <v>1.2</v>
      </c>
      <c r="J204" s="163"/>
      <c r="K204" s="163"/>
      <c r="L204" s="163"/>
      <c r="M204" s="163"/>
      <c r="N204" s="163">
        <v>1.2</v>
      </c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</row>
    <row r="205" spans="1:26" ht="13.5" customHeight="1">
      <c r="A205" s="23" t="s">
        <v>555</v>
      </c>
      <c r="B205" s="23" t="s">
        <v>556</v>
      </c>
      <c r="C205" s="23" t="s">
        <v>462</v>
      </c>
      <c r="D205" s="23" t="s">
        <v>177</v>
      </c>
      <c r="E205" s="23" t="s">
        <v>409</v>
      </c>
      <c r="F205" s="23" t="s">
        <v>414</v>
      </c>
      <c r="G205" s="23" t="s">
        <v>415</v>
      </c>
      <c r="H205" s="163">
        <v>0.504</v>
      </c>
      <c r="I205" s="163">
        <v>0.504</v>
      </c>
      <c r="J205" s="163"/>
      <c r="K205" s="163"/>
      <c r="L205" s="163"/>
      <c r="M205" s="163"/>
      <c r="N205" s="163">
        <v>0.504</v>
      </c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</row>
    <row r="206" spans="1:26" ht="13.5" customHeight="1">
      <c r="A206" s="23" t="s">
        <v>555</v>
      </c>
      <c r="B206" s="23" t="s">
        <v>556</v>
      </c>
      <c r="C206" s="23" t="s">
        <v>462</v>
      </c>
      <c r="D206" s="23" t="s">
        <v>177</v>
      </c>
      <c r="E206" s="23" t="s">
        <v>409</v>
      </c>
      <c r="F206" s="23" t="s">
        <v>465</v>
      </c>
      <c r="G206" s="23" t="s">
        <v>466</v>
      </c>
      <c r="H206" s="163">
        <v>0.6347</v>
      </c>
      <c r="I206" s="163">
        <v>0.6347</v>
      </c>
      <c r="J206" s="163"/>
      <c r="K206" s="163"/>
      <c r="L206" s="163"/>
      <c r="M206" s="163"/>
      <c r="N206" s="163">
        <v>0.6347</v>
      </c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</row>
    <row r="207" spans="1:26" ht="13.5" customHeight="1">
      <c r="A207" s="23" t="s">
        <v>555</v>
      </c>
      <c r="B207" s="23" t="s">
        <v>556</v>
      </c>
      <c r="C207" s="23" t="s">
        <v>462</v>
      </c>
      <c r="D207" s="23" t="s">
        <v>177</v>
      </c>
      <c r="E207" s="23" t="s">
        <v>409</v>
      </c>
      <c r="F207" s="23" t="s">
        <v>465</v>
      </c>
      <c r="G207" s="23" t="s">
        <v>466</v>
      </c>
      <c r="H207" s="163">
        <v>3.042</v>
      </c>
      <c r="I207" s="163">
        <v>3.042</v>
      </c>
      <c r="J207" s="163"/>
      <c r="K207" s="163"/>
      <c r="L207" s="163"/>
      <c r="M207" s="163"/>
      <c r="N207" s="163">
        <v>3.042</v>
      </c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</row>
    <row r="208" spans="1:26" ht="13.5" customHeight="1">
      <c r="A208" s="23" t="s">
        <v>555</v>
      </c>
      <c r="B208" s="23" t="s">
        <v>558</v>
      </c>
      <c r="C208" s="23" t="s">
        <v>468</v>
      </c>
      <c r="D208" s="23" t="s">
        <v>177</v>
      </c>
      <c r="E208" s="23" t="s">
        <v>409</v>
      </c>
      <c r="F208" s="23" t="s">
        <v>465</v>
      </c>
      <c r="G208" s="23" t="s">
        <v>466</v>
      </c>
      <c r="H208" s="163">
        <v>1.644</v>
      </c>
      <c r="I208" s="163">
        <v>1.644</v>
      </c>
      <c r="J208" s="163"/>
      <c r="K208" s="163"/>
      <c r="L208" s="163"/>
      <c r="M208" s="163"/>
      <c r="N208" s="163">
        <v>1.644</v>
      </c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</row>
    <row r="209" spans="1:26" ht="13.5" customHeight="1">
      <c r="A209" s="23" t="s">
        <v>555</v>
      </c>
      <c r="B209" s="23" t="s">
        <v>559</v>
      </c>
      <c r="C209" s="23" t="s">
        <v>470</v>
      </c>
      <c r="D209" s="23" t="s">
        <v>177</v>
      </c>
      <c r="E209" s="23" t="s">
        <v>409</v>
      </c>
      <c r="F209" s="23" t="s">
        <v>465</v>
      </c>
      <c r="G209" s="23" t="s">
        <v>466</v>
      </c>
      <c r="H209" s="163">
        <v>2.16</v>
      </c>
      <c r="I209" s="163">
        <v>2.16</v>
      </c>
      <c r="J209" s="163"/>
      <c r="K209" s="163"/>
      <c r="L209" s="163"/>
      <c r="M209" s="163"/>
      <c r="N209" s="163">
        <v>2.16</v>
      </c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</row>
    <row r="210" spans="1:26" ht="13.5" customHeight="1">
      <c r="A210" s="23" t="s">
        <v>555</v>
      </c>
      <c r="B210" s="23" t="s">
        <v>556</v>
      </c>
      <c r="C210" s="23" t="s">
        <v>462</v>
      </c>
      <c r="D210" s="23" t="s">
        <v>177</v>
      </c>
      <c r="E210" s="23" t="s">
        <v>409</v>
      </c>
      <c r="F210" s="23" t="s">
        <v>465</v>
      </c>
      <c r="G210" s="23" t="s">
        <v>466</v>
      </c>
      <c r="H210" s="163">
        <v>3.3336</v>
      </c>
      <c r="I210" s="163">
        <v>3.3336</v>
      </c>
      <c r="J210" s="163"/>
      <c r="K210" s="163"/>
      <c r="L210" s="163"/>
      <c r="M210" s="163"/>
      <c r="N210" s="163">
        <v>3.3336</v>
      </c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</row>
    <row r="211" spans="1:26" ht="13.5" customHeight="1">
      <c r="A211" s="23" t="s">
        <v>555</v>
      </c>
      <c r="B211" s="23" t="s">
        <v>560</v>
      </c>
      <c r="C211" s="23" t="s">
        <v>423</v>
      </c>
      <c r="D211" s="23" t="s">
        <v>131</v>
      </c>
      <c r="E211" s="23" t="s">
        <v>424</v>
      </c>
      <c r="F211" s="23" t="s">
        <v>425</v>
      </c>
      <c r="G211" s="23" t="s">
        <v>426</v>
      </c>
      <c r="H211" s="163">
        <v>2.684</v>
      </c>
      <c r="I211" s="163">
        <v>2.684</v>
      </c>
      <c r="J211" s="163"/>
      <c r="K211" s="163"/>
      <c r="L211" s="163"/>
      <c r="M211" s="163"/>
      <c r="N211" s="163">
        <v>2.684</v>
      </c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</row>
    <row r="212" spans="1:26" ht="13.5" customHeight="1">
      <c r="A212" s="23" t="s">
        <v>555</v>
      </c>
      <c r="B212" s="23" t="s">
        <v>560</v>
      </c>
      <c r="C212" s="23" t="s">
        <v>423</v>
      </c>
      <c r="D212" s="23" t="s">
        <v>143</v>
      </c>
      <c r="E212" s="23" t="s">
        <v>472</v>
      </c>
      <c r="F212" s="23" t="s">
        <v>428</v>
      </c>
      <c r="G212" s="23" t="s">
        <v>429</v>
      </c>
      <c r="H212" s="163">
        <v>0.8149</v>
      </c>
      <c r="I212" s="163">
        <v>0.8149</v>
      </c>
      <c r="J212" s="163"/>
      <c r="K212" s="163"/>
      <c r="L212" s="163"/>
      <c r="M212" s="163"/>
      <c r="N212" s="163">
        <v>0.8149</v>
      </c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</row>
    <row r="213" spans="1:26" ht="13.5" customHeight="1">
      <c r="A213" s="23" t="s">
        <v>555</v>
      </c>
      <c r="B213" s="23" t="s">
        <v>561</v>
      </c>
      <c r="C213" s="23" t="s">
        <v>431</v>
      </c>
      <c r="D213" s="23" t="s">
        <v>145</v>
      </c>
      <c r="E213" s="23" t="s">
        <v>431</v>
      </c>
      <c r="F213" s="23" t="s">
        <v>432</v>
      </c>
      <c r="G213" s="23" t="s">
        <v>433</v>
      </c>
      <c r="H213" s="163">
        <v>0.3349</v>
      </c>
      <c r="I213" s="163">
        <v>0.3349</v>
      </c>
      <c r="J213" s="163"/>
      <c r="K213" s="163"/>
      <c r="L213" s="163"/>
      <c r="M213" s="163"/>
      <c r="N213" s="163">
        <v>0.3349</v>
      </c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</row>
    <row r="214" spans="1:26" ht="13.5" customHeight="1">
      <c r="A214" s="23" t="s">
        <v>555</v>
      </c>
      <c r="B214" s="23" t="s">
        <v>560</v>
      </c>
      <c r="C214" s="23" t="s">
        <v>423</v>
      </c>
      <c r="D214" s="23" t="s">
        <v>147</v>
      </c>
      <c r="E214" s="23" t="s">
        <v>434</v>
      </c>
      <c r="F214" s="23" t="s">
        <v>435</v>
      </c>
      <c r="G214" s="23" t="s">
        <v>436</v>
      </c>
      <c r="H214" s="163">
        <v>0.0335</v>
      </c>
      <c r="I214" s="163">
        <v>0.0335</v>
      </c>
      <c r="J214" s="163"/>
      <c r="K214" s="163"/>
      <c r="L214" s="163"/>
      <c r="M214" s="163"/>
      <c r="N214" s="163">
        <v>0.0335</v>
      </c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</row>
    <row r="215" spans="1:26" ht="13.5" customHeight="1">
      <c r="A215" s="23" t="s">
        <v>555</v>
      </c>
      <c r="B215" s="23" t="s">
        <v>560</v>
      </c>
      <c r="C215" s="23" t="s">
        <v>423</v>
      </c>
      <c r="D215" s="23" t="s">
        <v>135</v>
      </c>
      <c r="E215" s="23" t="s">
        <v>474</v>
      </c>
      <c r="F215" s="23" t="s">
        <v>435</v>
      </c>
      <c r="G215" s="23" t="s">
        <v>436</v>
      </c>
      <c r="H215" s="163">
        <v>0.1174</v>
      </c>
      <c r="I215" s="163">
        <v>0.1174</v>
      </c>
      <c r="J215" s="163"/>
      <c r="K215" s="163"/>
      <c r="L215" s="163"/>
      <c r="M215" s="163"/>
      <c r="N215" s="163">
        <v>0.1174</v>
      </c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</row>
    <row r="216" spans="1:26" ht="13.5" customHeight="1">
      <c r="A216" s="23" t="s">
        <v>555</v>
      </c>
      <c r="B216" s="23" t="s">
        <v>562</v>
      </c>
      <c r="C216" s="23" t="s">
        <v>438</v>
      </c>
      <c r="D216" s="23" t="s">
        <v>182</v>
      </c>
      <c r="E216" s="23" t="s">
        <v>438</v>
      </c>
      <c r="F216" s="23" t="s">
        <v>439</v>
      </c>
      <c r="G216" s="23" t="s">
        <v>438</v>
      </c>
      <c r="H216" s="163">
        <v>1.6775</v>
      </c>
      <c r="I216" s="163">
        <v>1.6775</v>
      </c>
      <c r="J216" s="163"/>
      <c r="K216" s="163"/>
      <c r="L216" s="163"/>
      <c r="M216" s="163"/>
      <c r="N216" s="163">
        <v>1.6775</v>
      </c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</row>
    <row r="217" spans="1:26" ht="18" customHeight="1">
      <c r="A217" s="191" t="s">
        <v>184</v>
      </c>
      <c r="B217" s="191" t="s">
        <v>184</v>
      </c>
      <c r="C217" s="191"/>
      <c r="D217" s="191"/>
      <c r="E217" s="191"/>
      <c r="F217" s="191"/>
      <c r="G217" s="191"/>
      <c r="H217" s="163">
        <f>H202+H186+H170+H154+H137+H122+H106+H89+H73+H58+H41+H27+H11</f>
        <v>1011.3374</v>
      </c>
      <c r="I217" s="163">
        <f>I202+I186+I170+I154+I137+I122+I106+I89+I73+I58+I41+I27+I11</f>
        <v>1011.3374</v>
      </c>
      <c r="J217" s="163"/>
      <c r="K217" s="163"/>
      <c r="L217" s="163"/>
      <c r="M217" s="163"/>
      <c r="N217" s="163">
        <f>N202+N186+N170+N154+N137+N122+N106+N89+N73+N58+N41+N27+N11</f>
        <v>1011.3374</v>
      </c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 t="s">
        <v>95</v>
      </c>
    </row>
  </sheetData>
  <sheetProtection/>
  <autoFilter ref="A8:Z217"/>
  <mergeCells count="33">
    <mergeCell ref="A2:Z2"/>
    <mergeCell ref="A3:I3"/>
    <mergeCell ref="H4:Z4"/>
    <mergeCell ref="H5:P5"/>
    <mergeCell ref="I6:N6"/>
    <mergeCell ref="I7:J7"/>
    <mergeCell ref="A217:B21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workbookViewId="0" topLeftCell="A1">
      <selection activeCell="D29" sqref="D29"/>
    </sheetView>
  </sheetViews>
  <sheetFormatPr defaultColWidth="8.8515625" defaultRowHeight="14.25" customHeight="1"/>
  <cols>
    <col min="1" max="1" width="9.28125" style="61" customWidth="1"/>
    <col min="2" max="2" width="18.7109375" style="61" customWidth="1"/>
    <col min="3" max="3" width="33.28125" style="61" customWidth="1"/>
    <col min="4" max="4" width="21.28125" style="61" customWidth="1"/>
    <col min="5" max="5" width="11.140625" style="61" customWidth="1"/>
    <col min="6" max="6" width="10.00390625" style="61" customWidth="1"/>
    <col min="7" max="7" width="9.8515625" style="61" customWidth="1"/>
    <col min="8" max="8" width="19.57421875" style="61" customWidth="1"/>
    <col min="9" max="9" width="8.421875" style="61" customWidth="1"/>
    <col min="10" max="10" width="6.7109375" style="61" customWidth="1"/>
    <col min="11" max="11" width="9.28125" style="61" customWidth="1"/>
    <col min="12" max="12" width="10.00390625" style="61" customWidth="1"/>
    <col min="13" max="13" width="10.57421875" style="61" customWidth="1"/>
    <col min="14" max="14" width="10.28125" style="61" customWidth="1"/>
    <col min="15" max="15" width="10.421875" style="61" customWidth="1"/>
    <col min="16" max="17" width="11.140625" style="61" customWidth="1"/>
    <col min="18" max="18" width="9.140625" style="61" customWidth="1"/>
    <col min="19" max="19" width="10.28125" style="61" customWidth="1"/>
    <col min="20" max="22" width="11.7109375" style="61" customWidth="1"/>
    <col min="23" max="23" width="10.28125" style="61" customWidth="1"/>
    <col min="24" max="24" width="9.140625" style="61" customWidth="1"/>
    <col min="25" max="16384" width="9.140625" style="61" bestFit="1" customWidth="1"/>
  </cols>
  <sheetData>
    <row r="1" spans="5:23" ht="13.5" customHeight="1">
      <c r="E1" s="154"/>
      <c r="F1" s="154"/>
      <c r="G1" s="154"/>
      <c r="H1" s="154"/>
      <c r="I1" s="62"/>
      <c r="J1" s="62"/>
      <c r="K1" s="62"/>
      <c r="L1" s="62"/>
      <c r="M1" s="62"/>
      <c r="N1" s="62"/>
      <c r="O1" s="62"/>
      <c r="P1" s="62"/>
      <c r="Q1" s="62"/>
      <c r="W1" s="63" t="s">
        <v>563</v>
      </c>
    </row>
    <row r="2" spans="1:23" ht="27.75" customHeight="1">
      <c r="A2" s="51" t="s">
        <v>564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3.5" customHeight="1">
      <c r="A3" s="145" t="s">
        <v>3</v>
      </c>
      <c r="B3" s="145"/>
      <c r="C3" s="155"/>
      <c r="D3" s="155"/>
      <c r="E3" s="155"/>
      <c r="F3" s="155"/>
      <c r="G3" s="155"/>
      <c r="H3" s="155"/>
      <c r="I3" s="85"/>
      <c r="J3" s="85"/>
      <c r="K3" s="85"/>
      <c r="L3" s="85"/>
      <c r="M3" s="85"/>
      <c r="N3" s="85"/>
      <c r="O3" s="85"/>
      <c r="P3" s="85"/>
      <c r="Q3" s="85"/>
      <c r="W3" s="126" t="s">
        <v>379</v>
      </c>
    </row>
    <row r="4" spans="1:23" ht="15.75" customHeight="1">
      <c r="A4" s="93" t="s">
        <v>565</v>
      </c>
      <c r="B4" s="93" t="s">
        <v>389</v>
      </c>
      <c r="C4" s="93" t="s">
        <v>390</v>
      </c>
      <c r="D4" s="93" t="s">
        <v>566</v>
      </c>
      <c r="E4" s="93" t="s">
        <v>391</v>
      </c>
      <c r="F4" s="93" t="s">
        <v>392</v>
      </c>
      <c r="G4" s="93" t="s">
        <v>567</v>
      </c>
      <c r="H4" s="93" t="s">
        <v>568</v>
      </c>
      <c r="I4" s="93" t="s">
        <v>54</v>
      </c>
      <c r="J4" s="75" t="s">
        <v>569</v>
      </c>
      <c r="K4" s="75"/>
      <c r="L4" s="75"/>
      <c r="M4" s="75"/>
      <c r="N4" s="75" t="s">
        <v>397</v>
      </c>
      <c r="O4" s="75"/>
      <c r="P4" s="75"/>
      <c r="Q4" s="160" t="s">
        <v>60</v>
      </c>
      <c r="R4" s="75" t="s">
        <v>61</v>
      </c>
      <c r="S4" s="75"/>
      <c r="T4" s="75"/>
      <c r="U4" s="75"/>
      <c r="V4" s="75"/>
      <c r="W4" s="75"/>
    </row>
    <row r="5" spans="1:23" ht="17.25" customHeight="1">
      <c r="A5" s="93"/>
      <c r="B5" s="93"/>
      <c r="C5" s="93"/>
      <c r="D5" s="93"/>
      <c r="E5" s="93"/>
      <c r="F5" s="93"/>
      <c r="G5" s="93"/>
      <c r="H5" s="93"/>
      <c r="I5" s="93"/>
      <c r="J5" s="75" t="s">
        <v>57</v>
      </c>
      <c r="K5" s="75"/>
      <c r="L5" s="160" t="s">
        <v>58</v>
      </c>
      <c r="M5" s="160" t="s">
        <v>59</v>
      </c>
      <c r="N5" s="160" t="s">
        <v>57</v>
      </c>
      <c r="O5" s="160" t="s">
        <v>58</v>
      </c>
      <c r="P5" s="160" t="s">
        <v>59</v>
      </c>
      <c r="Q5" s="160"/>
      <c r="R5" s="160" t="s">
        <v>56</v>
      </c>
      <c r="S5" s="160" t="s">
        <v>62</v>
      </c>
      <c r="T5" s="160" t="s">
        <v>570</v>
      </c>
      <c r="U5" s="160" t="s">
        <v>64</v>
      </c>
      <c r="V5" s="160" t="s">
        <v>65</v>
      </c>
      <c r="W5" s="160" t="s">
        <v>66</v>
      </c>
    </row>
    <row r="6" spans="1:23" ht="27">
      <c r="A6" s="93"/>
      <c r="B6" s="93"/>
      <c r="C6" s="93"/>
      <c r="D6" s="93"/>
      <c r="E6" s="93"/>
      <c r="F6" s="93"/>
      <c r="G6" s="93"/>
      <c r="H6" s="93"/>
      <c r="I6" s="93"/>
      <c r="J6" s="161" t="s">
        <v>56</v>
      </c>
      <c r="K6" s="161" t="s">
        <v>571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</row>
    <row r="7" spans="1:23" ht="15" customHeight="1">
      <c r="A7" s="134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4">
        <v>8</v>
      </c>
      <c r="I7" s="134">
        <v>9</v>
      </c>
      <c r="J7" s="134">
        <v>10</v>
      </c>
      <c r="K7" s="134">
        <v>11</v>
      </c>
      <c r="L7" s="134">
        <v>12</v>
      </c>
      <c r="M7" s="134">
        <v>13</v>
      </c>
      <c r="N7" s="134">
        <v>14</v>
      </c>
      <c r="O7" s="134">
        <v>15</v>
      </c>
      <c r="P7" s="134">
        <v>16</v>
      </c>
      <c r="Q7" s="134">
        <v>17</v>
      </c>
      <c r="R7" s="134">
        <v>18</v>
      </c>
      <c r="S7" s="134">
        <v>19</v>
      </c>
      <c r="T7" s="134">
        <v>20</v>
      </c>
      <c r="U7" s="134">
        <v>21</v>
      </c>
      <c r="V7" s="134">
        <v>22</v>
      </c>
      <c r="W7" s="134">
        <v>23</v>
      </c>
    </row>
    <row r="8" spans="1:23" ht="15" customHeight="1">
      <c r="A8" s="156"/>
      <c r="B8" s="156"/>
      <c r="C8" s="23"/>
      <c r="D8" s="156"/>
      <c r="E8" s="156"/>
      <c r="F8" s="156"/>
      <c r="G8" s="156"/>
      <c r="H8" s="156"/>
      <c r="I8" s="162"/>
      <c r="J8" s="162"/>
      <c r="K8" s="162"/>
      <c r="L8" s="162"/>
      <c r="M8" s="162"/>
      <c r="N8" s="163"/>
      <c r="O8" s="163"/>
      <c r="P8" s="156"/>
      <c r="Q8" s="162"/>
      <c r="R8" s="162"/>
      <c r="S8" s="162"/>
      <c r="T8" s="162"/>
      <c r="U8" s="163"/>
      <c r="V8" s="162"/>
      <c r="W8" s="162"/>
    </row>
    <row r="9" spans="1:23" ht="15" customHeight="1">
      <c r="A9" s="157"/>
      <c r="B9" s="157"/>
      <c r="C9" s="158"/>
      <c r="D9" s="157"/>
      <c r="E9" s="157"/>
      <c r="F9" s="157"/>
      <c r="G9" s="157"/>
      <c r="H9" s="157"/>
      <c r="I9" s="164"/>
      <c r="J9" s="164"/>
      <c r="K9" s="164"/>
      <c r="L9" s="164"/>
      <c r="M9" s="164"/>
      <c r="N9" s="165"/>
      <c r="O9" s="165"/>
      <c r="P9" s="156"/>
      <c r="Q9" s="164"/>
      <c r="R9" s="164"/>
      <c r="S9" s="164"/>
      <c r="T9" s="164"/>
      <c r="U9" s="165"/>
      <c r="V9" s="164"/>
      <c r="W9" s="164"/>
    </row>
    <row r="10" spans="1:23" ht="15" customHeight="1">
      <c r="A10" s="157"/>
      <c r="B10" s="157"/>
      <c r="C10" s="158"/>
      <c r="D10" s="157"/>
      <c r="E10" s="157"/>
      <c r="F10" s="157"/>
      <c r="G10" s="157"/>
      <c r="H10" s="157"/>
      <c r="I10" s="164"/>
      <c r="J10" s="164"/>
      <c r="K10" s="164"/>
      <c r="L10" s="164"/>
      <c r="M10" s="164"/>
      <c r="N10" s="165"/>
      <c r="O10" s="165"/>
      <c r="P10" s="156"/>
      <c r="Q10" s="164"/>
      <c r="R10" s="164"/>
      <c r="S10" s="164"/>
      <c r="T10" s="164"/>
      <c r="U10" s="165"/>
      <c r="V10" s="164"/>
      <c r="W10" s="164"/>
    </row>
    <row r="11" spans="1:23" ht="15" customHeight="1">
      <c r="A11" s="157"/>
      <c r="B11" s="157"/>
      <c r="C11" s="158"/>
      <c r="D11" s="157"/>
      <c r="E11" s="157"/>
      <c r="F11" s="157"/>
      <c r="G11" s="157"/>
      <c r="H11" s="157"/>
      <c r="I11" s="164"/>
      <c r="J11" s="164"/>
      <c r="K11" s="164"/>
      <c r="L11" s="164"/>
      <c r="M11" s="164"/>
      <c r="N11" s="165"/>
      <c r="O11" s="165"/>
      <c r="P11" s="156"/>
      <c r="Q11" s="164"/>
      <c r="R11" s="164"/>
      <c r="S11" s="164"/>
      <c r="T11" s="164"/>
      <c r="U11" s="165"/>
      <c r="V11" s="164"/>
      <c r="W11" s="164"/>
    </row>
    <row r="12" spans="1:23" ht="15" customHeight="1">
      <c r="A12" s="157"/>
      <c r="B12" s="157"/>
      <c r="C12" s="158"/>
      <c r="D12" s="157"/>
      <c r="E12" s="157"/>
      <c r="F12" s="157"/>
      <c r="G12" s="157"/>
      <c r="H12" s="157"/>
      <c r="I12" s="164"/>
      <c r="J12" s="164"/>
      <c r="K12" s="164"/>
      <c r="L12" s="164"/>
      <c r="M12" s="164"/>
      <c r="N12" s="165"/>
      <c r="O12" s="165"/>
      <c r="P12" s="156"/>
      <c r="Q12" s="164"/>
      <c r="R12" s="164"/>
      <c r="S12" s="164"/>
      <c r="T12" s="164"/>
      <c r="U12" s="165"/>
      <c r="V12" s="164"/>
      <c r="W12" s="164"/>
    </row>
    <row r="13" spans="1:23" ht="15" customHeight="1">
      <c r="A13" s="157"/>
      <c r="B13" s="157"/>
      <c r="C13" s="158"/>
      <c r="D13" s="157"/>
      <c r="E13" s="157"/>
      <c r="F13" s="157"/>
      <c r="G13" s="157"/>
      <c r="H13" s="157"/>
      <c r="I13" s="164"/>
      <c r="J13" s="164"/>
      <c r="K13" s="164"/>
      <c r="L13" s="164"/>
      <c r="M13" s="164"/>
      <c r="N13" s="165"/>
      <c r="O13" s="165"/>
      <c r="P13" s="156"/>
      <c r="Q13" s="164"/>
      <c r="R13" s="164"/>
      <c r="S13" s="164"/>
      <c r="T13" s="164"/>
      <c r="U13" s="165"/>
      <c r="V13" s="164"/>
      <c r="W13" s="164"/>
    </row>
    <row r="14" spans="1:23" ht="18.75" customHeight="1">
      <c r="A14" s="32"/>
      <c r="B14" s="159"/>
      <c r="C14" s="33"/>
      <c r="D14" s="33"/>
      <c r="E14" s="33"/>
      <c r="F14" s="33"/>
      <c r="G14" s="33"/>
      <c r="H14" s="34"/>
      <c r="I14" s="162"/>
      <c r="J14" s="162"/>
      <c r="K14" s="164"/>
      <c r="L14" s="162"/>
      <c r="M14" s="162"/>
      <c r="N14" s="162"/>
      <c r="O14" s="162"/>
      <c r="P14" s="166"/>
      <c r="Q14" s="162"/>
      <c r="R14" s="162"/>
      <c r="S14" s="162"/>
      <c r="T14" s="162"/>
      <c r="U14" s="165"/>
      <c r="V14" s="162"/>
      <c r="W14" s="162"/>
    </row>
    <row r="15" ht="14.25" customHeight="1">
      <c r="A15" s="61" t="s">
        <v>572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2023-02-03T06:57:07Z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